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1"/>
  </bookViews>
  <sheets>
    <sheet name="DSTT" sheetId="1" r:id="rId1"/>
    <sheet name="DSTQ" sheetId="2" r:id="rId2"/>
    <sheet name="DS nop de cuong" sheetId="3" r:id="rId3"/>
    <sheet name="Ds goi thi" sheetId="4" r:id="rId4"/>
    <sheet name="Ds goi thi ls" sheetId="5" r:id="rId5"/>
    <sheet name="Ds goi thi ls (2)" sheetId="6" r:id="rId6"/>
    <sheet name="Ds Dong tien" sheetId="7" r:id="rId7"/>
    <sheet name="Lich thuc hanh" sheetId="8" r:id="rId8"/>
    <sheet name="LT Tin hoc" sheetId="9" r:id="rId9"/>
    <sheet name="TH Tin hoc" sheetId="10" r:id="rId10"/>
    <sheet name="TB Tin hoc" sheetId="11" r:id="rId11"/>
    <sheet name="Ngoai ngu" sheetId="12" r:id="rId12"/>
    <sheet name="Triet hoc" sheetId="13" r:id="rId13"/>
    <sheet name="Sinh ly" sheetId="14" r:id="rId14"/>
    <sheet name="Ls BH Tai 1" sheetId="15" r:id="rId15"/>
    <sheet name="Ls BH Tai 2" sheetId="16" r:id="rId16"/>
    <sheet name="LT BH Tai" sheetId="17" r:id="rId17"/>
    <sheet name="Ls Nhan khoa" sheetId="18" r:id="rId18"/>
    <sheet name="TH RHM" sheetId="19" r:id="rId19"/>
    <sheet name="Ls Mat-RHM" sheetId="20" r:id="rId20"/>
    <sheet name="LT Mat-RHM" sheetId="21" r:id="rId21"/>
    <sheet name="TB Mat-RHM" sheetId="22" r:id="rId22"/>
    <sheet name="LT Ngoai Than kinh" sheetId="23" r:id="rId23"/>
    <sheet name="LS Ngoai Than kinh" sheetId="24" r:id="rId24"/>
    <sheet name="TB Ngoai Than kinh" sheetId="25" r:id="rId25"/>
    <sheet name="Ls Thinh hoc" sheetId="26" r:id="rId26"/>
    <sheet name="LT Giai phau" sheetId="27" r:id="rId27"/>
    <sheet name="TH Giai phau" sheetId="28" r:id="rId28"/>
    <sheet name="TB Giai phau" sheetId="29" r:id="rId29"/>
    <sheet name="LT Thinh hoc" sheetId="30" r:id="rId30"/>
    <sheet name="PPGD" sheetId="31" r:id="rId31"/>
    <sheet name="PP NCKH" sheetId="32" r:id="rId32"/>
    <sheet name="Ls BH mui xoang 1" sheetId="33" r:id="rId33"/>
    <sheet name="Ls BH mui xoang 2" sheetId="34" r:id="rId34"/>
    <sheet name="LT BH mui xoang" sheetId="35" r:id="rId35"/>
    <sheet name="Ls BL Hong TQ 1" sheetId="36" r:id="rId36"/>
    <sheet name="Ls BL Hong TQ 2" sheetId="37" r:id="rId37"/>
    <sheet name="Ls TMH TE" sheetId="38" r:id="rId38"/>
    <sheet name="LT TMH TE" sheetId="39" r:id="rId39"/>
    <sheet name="LT BH Hong" sheetId="40" r:id="rId40"/>
    <sheet name="LT SHPT" sheetId="41" r:id="rId41"/>
    <sheet name="Ls Ung thu TMH" sheetId="42" r:id="rId42"/>
    <sheet name="LT Ung thu TMH" sheetId="43" r:id="rId43"/>
    <sheet name="Ls Chan thuong TMH" sheetId="44" r:id="rId44"/>
    <sheet name="LT Chan thuong TMH" sheetId="45" r:id="rId45"/>
    <sheet name="Ls Tham do chuc nang" sheetId="46" r:id="rId46"/>
    <sheet name="Ls Tu chon" sheetId="47" r:id="rId47"/>
    <sheet name="TH Tot nghiep" sheetId="48" r:id="rId48"/>
    <sheet name="LT Tot nghiep" sheetId="49" r:id="rId49"/>
    <sheet name="BVLV" sheetId="50" r:id="rId50"/>
    <sheet name="Xep loai" sheetId="51" r:id="rId51"/>
  </sheets>
  <definedNames/>
  <calcPr fullCalcOnLoad="1"/>
</workbook>
</file>

<file path=xl/sharedStrings.xml><?xml version="1.0" encoding="utf-8"?>
<sst xmlns="http://schemas.openxmlformats.org/spreadsheetml/2006/main" count="1740" uniqueCount="289">
  <si>
    <t>SBD</t>
  </si>
  <si>
    <t>Họ và chữ lót</t>
  </si>
  <si>
    <t>Tên</t>
  </si>
  <si>
    <t>Giới</t>
  </si>
  <si>
    <t>Năm sinh</t>
  </si>
  <si>
    <t>Nơi sinh</t>
  </si>
  <si>
    <t>Cơ sở</t>
  </si>
  <si>
    <t>Nam</t>
  </si>
  <si>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</si>
  <si>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</si>
  <si>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</si>
  <si>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</si>
  <si>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 xml:space="preserve"> </t>
  </si>
  <si>
    <t>Phòng thi:………………</t>
  </si>
  <si>
    <t>STT</t>
  </si>
  <si>
    <t>Mã số Học viên</t>
  </si>
  <si>
    <t>Số tờ</t>
  </si>
  <si>
    <t>Điểm số</t>
  </si>
  <si>
    <t>Điểm chữ</t>
  </si>
  <si>
    <t>Ký tên</t>
  </si>
  <si>
    <t>Ghi chú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</si>
  <si>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</si>
  <si>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</si>
  <si>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</si>
  <si>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</si>
  <si>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</si>
  <si>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</si>
  <si>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</si>
  <si>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</si>
  <si>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</si>
  <si>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</si>
  <si>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</si>
  <si>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Cán bộ vào điểm:. . . . . . . . . . .</t>
  </si>
  <si>
    <t>Cán bộ kiểm tra: . . . . . . . . . . . . . . .</t>
  </si>
  <si>
    <t xml:space="preserve">Ngày vào điểm:  </t>
  </si>
  <si>
    <t>Cần Thơ, ngày     tháng    năm 20</t>
  </si>
  <si>
    <t>Cán bộ ghi điểm:</t>
  </si>
  <si>
    <t>Trưởng Bộ môn</t>
  </si>
  <si>
    <t>CỘNG HOÀ XÃ HỘI CHỦ NGHĨA VIỆT NAM</t>
  </si>
  <si>
    <t>Số điện thoại</t>
  </si>
  <si>
    <r>
      <t xml:space="preserve">PHÒNG </t>
    </r>
    <r>
      <rPr>
        <b/>
        <u val="single"/>
        <sz val="13"/>
        <rFont val="Times New Roman"/>
        <family val="1"/>
      </rPr>
      <t>ĐÀO TẠO SAU</t>
    </r>
    <r>
      <rPr>
        <b/>
        <sz val="13"/>
        <rFont val="Times New Roman"/>
        <family val="1"/>
      </rPr>
      <t xml:space="preserve"> ĐẠI HỌC</t>
    </r>
  </si>
  <si>
    <t>Cơ bản</t>
  </si>
  <si>
    <t>Ngoại ngữ</t>
  </si>
  <si>
    <t>Dân tộc</t>
  </si>
  <si>
    <t>Kinh</t>
  </si>
  <si>
    <t>Ngày sinh</t>
  </si>
  <si>
    <t>Ngành ĐKDT</t>
  </si>
  <si>
    <t>Hộ khẩu thường trú</t>
  </si>
  <si>
    <t>Điện thoại</t>
  </si>
  <si>
    <t>Ngành TN ĐH</t>
  </si>
  <si>
    <t>Hệ</t>
  </si>
  <si>
    <t>Năm TN ĐH</t>
  </si>
  <si>
    <t>XL TN</t>
  </si>
  <si>
    <t>CN 1</t>
  </si>
  <si>
    <t>CN 2</t>
  </si>
  <si>
    <t>ĐTC</t>
  </si>
  <si>
    <t>Miễn NN</t>
  </si>
  <si>
    <t>BSĐK</t>
  </si>
  <si>
    <t>Chính qui</t>
  </si>
  <si>
    <t>Khá</t>
  </si>
  <si>
    <t>Tai Mũi Họng</t>
  </si>
  <si>
    <t>Bạc Liêu</t>
  </si>
  <si>
    <t>Nữ</t>
  </si>
  <si>
    <t>DANH SÁCH HỌC VIÊN BÁC SỸ NỘI TRÚ NGÀNH TAI MŨI HỌNG</t>
  </si>
  <si>
    <t>DANH SÁCH HỌC VIÊN LỚP BÁC SỸ NỘI TRÚ NGÀNH TAI MŨI HỌNG</t>
  </si>
  <si>
    <t>Ngày kiểm tra:. . . . . . . . . . . . . . . . ..</t>
  </si>
  <si>
    <t>KHÓA 2013 - 2016</t>
  </si>
  <si>
    <t>Thi lần 1 năm 2013 - 2016</t>
  </si>
  <si>
    <t>KHÓA HỌC 2013 -2016</t>
  </si>
  <si>
    <t>Mã Cần Thơ</t>
  </si>
  <si>
    <t>Số HS</t>
  </si>
  <si>
    <t>Số tiền</t>
  </si>
  <si>
    <t>YNT.0733</t>
  </si>
  <si>
    <t>Phạm Hồng</t>
  </si>
  <si>
    <t>Nhung</t>
  </si>
  <si>
    <t>Phường 8</t>
  </si>
  <si>
    <t>Tp. Bạc Liêu</t>
  </si>
  <si>
    <t>0939.646.977</t>
  </si>
  <si>
    <t>YNT.0734</t>
  </si>
  <si>
    <t>Phan Đình Vĩnh</t>
  </si>
  <si>
    <t>San</t>
  </si>
  <si>
    <t>Tiền Giang</t>
  </si>
  <si>
    <t>Thạnh Trị</t>
  </si>
  <si>
    <t>Gò Công Tây</t>
  </si>
  <si>
    <t>0907.530.090</t>
  </si>
  <si>
    <t>YNT.0735</t>
  </si>
  <si>
    <t>Trần Hà Việt</t>
  </si>
  <si>
    <t>Thắng</t>
  </si>
  <si>
    <t>Trà Vinh</t>
  </si>
  <si>
    <t>Phường 6</t>
  </si>
  <si>
    <t>Tp. Trà Vinh</t>
  </si>
  <si>
    <t>0939.001.968</t>
  </si>
  <si>
    <t>BẢNG ĐIỂM TỔNG HỢP</t>
  </si>
  <si>
    <t>Thi</t>
  </si>
  <si>
    <t>TL. Hiệu Trưởng</t>
  </si>
  <si>
    <t>Cán bộ ghi điểm</t>
  </si>
  <si>
    <t>Cán bộ kiểm tra</t>
  </si>
  <si>
    <t>Trưởng Phòng Đào tạo Sau Đại học</t>
  </si>
  <si>
    <t>HỌC VIÊN LỚP BÁC SĨ NỘI TRÚ TAI MŨI HỌNG KHÓA 2013-2016</t>
  </si>
  <si>
    <t>Môn thi</t>
  </si>
  <si>
    <t>Môn học: LT Tin học</t>
  </si>
  <si>
    <t>Lần 1 năm 13 - 15</t>
  </si>
  <si>
    <t>Phòng thi: 08-Khoa Y</t>
  </si>
  <si>
    <t>Ngày vào điểm: 22/01/2014</t>
  </si>
  <si>
    <t xml:space="preserve"> Ngày 22 tháng 01 năm 2014</t>
  </si>
  <si>
    <t>Môn học: Ngoại ngữ</t>
  </si>
  <si>
    <t>Ngày thi: 24/12/2013</t>
  </si>
  <si>
    <t>Phòng thi: 07-Khoa Y</t>
  </si>
  <si>
    <t>Ngày vào điểm: 14/02/2014</t>
  </si>
  <si>
    <t xml:space="preserve"> Ngày 14 tháng 02 năm 2014</t>
  </si>
  <si>
    <t>Chuyên cần</t>
  </si>
  <si>
    <t>Chuyên đề</t>
  </si>
  <si>
    <t>Điểm tổng</t>
  </si>
  <si>
    <t>Môn học: Triết học</t>
  </si>
  <si>
    <t>Ngày thi: 23/12/2014</t>
  </si>
  <si>
    <t>* Điểm tổng = (Chuyên cần + Chuyên đề x 3 + Thi x 6)/10</t>
  </si>
  <si>
    <t>Ngày vào điểm: 11/3/2014</t>
  </si>
  <si>
    <t xml:space="preserve"> Ngày 11 tháng 3 năm 2014</t>
  </si>
  <si>
    <t>Môn học: Sinh lý</t>
  </si>
  <si>
    <t>Ngày thi: 27/12/2013</t>
  </si>
  <si>
    <t>Phòng thi: HT Khoa Điều dưỡng</t>
  </si>
  <si>
    <t>Ngày vào điểm: 7/04/2014</t>
  </si>
  <si>
    <t xml:space="preserve"> Ngày 7 tháng 4 năm 2014</t>
  </si>
  <si>
    <t>LT</t>
  </si>
  <si>
    <t>Ngày thi: 22/4/2014</t>
  </si>
  <si>
    <t>Phòng thi: BV TMH Cần Thơ</t>
  </si>
  <si>
    <t>Ngày vào điểm: 23/4/2014</t>
  </si>
  <si>
    <t xml:space="preserve"> Ngày 23 tháng 04 năm 2014</t>
  </si>
  <si>
    <t>NỘP ĐỀ CƯƠNG LUẬN VĂN SAU KHI BẢO VỆ CẤP TRƯỜNG</t>
  </si>
  <si>
    <t>Số quyển</t>
  </si>
  <si>
    <t>Ngày nộp</t>
  </si>
  <si>
    <t>PHÒNG ĐÀO TẠO SAU ĐẠI HỌC</t>
  </si>
  <si>
    <t>Môn học: TH Răng Hàm Mặt</t>
  </si>
  <si>
    <t>Ngày thi: 28/4/2014</t>
  </si>
  <si>
    <t>Phòng thi: BV ĐHYD Cần Thơ</t>
  </si>
  <si>
    <t>Lần 1 năm 13 - 16</t>
  </si>
  <si>
    <t>Ngày vào điểm: 05/5/2014</t>
  </si>
  <si>
    <t xml:space="preserve"> Ngày 05 tháng 05 năm 2014</t>
  </si>
  <si>
    <t>Môn học: LT Bệnh học Tai</t>
  </si>
  <si>
    <t>Ngày thi: 25/4/2014</t>
  </si>
  <si>
    <t>Phòng thi: 06-Khoa Y</t>
  </si>
  <si>
    <t>Ngày vào điểm: 19/5/2014</t>
  </si>
  <si>
    <t xml:space="preserve"> Ngày 19 tháng 05 năm 2014</t>
  </si>
  <si>
    <t>Môn học: Ls Nhãn khoa</t>
  </si>
  <si>
    <t>Lần 1 năm 12 - 14</t>
  </si>
  <si>
    <t>Ngày thi: năm 2013</t>
  </si>
  <si>
    <t>Phòng thi: BV Mắt-RHM</t>
  </si>
  <si>
    <t>Ngày vào điểm: 05/6/2014</t>
  </si>
  <si>
    <t xml:space="preserve"> Ngày 05 tháng 6 năm 2014</t>
  </si>
  <si>
    <t>Môn học: LT Ngoại Thần kinh</t>
  </si>
  <si>
    <t>Ngày thi: 23/4/2014</t>
  </si>
  <si>
    <t>Ngày vào điểm: 11/6/2014</t>
  </si>
  <si>
    <t xml:space="preserve"> Ngày 11 tháng 6 năm 2014</t>
  </si>
  <si>
    <t>Môn học: Ls Thính học</t>
  </si>
  <si>
    <t>Ngày thi: 20/6/2014</t>
  </si>
  <si>
    <t>Ngày vào điểm: 24/7/2014</t>
  </si>
  <si>
    <t xml:space="preserve"> Ngày 24 tháng 7 năm 2014</t>
  </si>
  <si>
    <t>Mắt</t>
  </si>
  <si>
    <t>RHM</t>
  </si>
  <si>
    <t>Tổng điểm</t>
  </si>
  <si>
    <t>Tổng điểm = (Mắt + RHM)/2</t>
  </si>
  <si>
    <t>Ngày vào điểm: 28/6/2014</t>
  </si>
  <si>
    <t xml:space="preserve"> Ngày 28 tháng 06 năm 2014</t>
  </si>
  <si>
    <t>Môn học: LT Mắt-Răng Hàm Mặt</t>
  </si>
  <si>
    <t>Ngày thi: 24/4/2014</t>
  </si>
  <si>
    <t>Phòng thi: 05-Khoa Y</t>
  </si>
  <si>
    <t>Môn học: LT Giải phẫu</t>
  </si>
  <si>
    <t>Ngày thi: 07/01/2014</t>
  </si>
  <si>
    <t>Phòng thi: 05-Khoa Điều dưỡng</t>
  </si>
  <si>
    <t>Ngày vào điểm: 29/7/2014</t>
  </si>
  <si>
    <t xml:space="preserve"> Ngày 29 tháng 7 năm 2014</t>
  </si>
  <si>
    <t>Môn học: LT Thính học</t>
  </si>
  <si>
    <t>Ngày thi: 14/7/2014</t>
  </si>
  <si>
    <t>Phòng thi: 09-Khoa Y</t>
  </si>
  <si>
    <t>Ngày vào điểm: 01/8/2014</t>
  </si>
  <si>
    <t xml:space="preserve"> Ngày 01 tháng 8 năm 2014</t>
  </si>
  <si>
    <t>Môn học: Phương pháp Giảng dạy y học</t>
  </si>
  <si>
    <t>Ngày thi: 16/11/2013</t>
  </si>
  <si>
    <t>*. Tổng điểm = Chuyên đề + Thi</t>
  </si>
  <si>
    <t>Môn học: Phương pháp Nghiên cứu khoa học</t>
  </si>
  <si>
    <t>Môn học: Ls Bệnh học mũi xoang</t>
  </si>
  <si>
    <t>Ngày thi: 20/9/2014</t>
  </si>
  <si>
    <t>BVĐK TƯ Cần Thơ</t>
  </si>
  <si>
    <t>BV TMH Cần Thơ</t>
  </si>
  <si>
    <t>BV Nhi đồng Cần Thơ</t>
  </si>
  <si>
    <t>06/10/2014 - 28/12/2014</t>
  </si>
  <si>
    <t>29/12/2014 - 22/03/2015</t>
  </si>
  <si>
    <t>23/03/2015 - 14/06/2015</t>
  </si>
  <si>
    <t>THỰC TẬP TẠI BỆNH VIỆN TỪ 06/10/2014 ĐẾN 14/06/2015</t>
  </si>
  <si>
    <t>Môn học: LT Bệnh học miệng</t>
  </si>
  <si>
    <t>Ngày thi: 11/07/2014</t>
  </si>
  <si>
    <t>Ngày vào điểm: 03/11/2014</t>
  </si>
  <si>
    <t xml:space="preserve"> Ngày 03 tháng 11 năm 2014</t>
  </si>
  <si>
    <t>Môn học: Ls Bệnh lý Họng-Thanh quản 1</t>
  </si>
  <si>
    <t>Ngày thi: 13/11/2014</t>
  </si>
  <si>
    <t>Ngày vào điểm: 24/11/2014</t>
  </si>
  <si>
    <t xml:space="preserve"> Ngày 24 tháng 11 năm 2014</t>
  </si>
  <si>
    <t>Môn học: Ls TMH trẻ em</t>
  </si>
  <si>
    <t>Ngày vào điểm: 05/01/2015</t>
  </si>
  <si>
    <t xml:space="preserve"> Ngày 05 tháng 01 năm 2015</t>
  </si>
  <si>
    <t>Môn học: LT Tai Mũi Họng Trẻ em</t>
  </si>
  <si>
    <t>Năm 12 - 14</t>
  </si>
  <si>
    <t>Ngày thi: 09/01/2015</t>
  </si>
  <si>
    <t>Phòng thi: 10-Khoa KTYH</t>
  </si>
  <si>
    <t>Ngày vào điểm: 09/02/2015</t>
  </si>
  <si>
    <t xml:space="preserve"> Ngày 09 tháng 02 năm 2015</t>
  </si>
  <si>
    <t>Môn học: LT Bệnh học họng, Thanh quản</t>
  </si>
  <si>
    <t>Ngày thi: 08/01/2015</t>
  </si>
  <si>
    <t>Môn học: LT Sinh học phân tử</t>
  </si>
  <si>
    <t>Lần 1 năm 14 - 17</t>
  </si>
  <si>
    <t>Ngày thi: 29/01/2015</t>
  </si>
  <si>
    <t>Phòng thi: 04-Khoa Y</t>
  </si>
  <si>
    <t>*Tổng điểm = Lý thuyết x 0,7 + Chuyên đề x 0,3</t>
  </si>
  <si>
    <t>Môn học: Ls Ung thư Tai Mũi Họng</t>
  </si>
  <si>
    <t>Ngày thi: 06/03/2015</t>
  </si>
  <si>
    <t>Ngày vào điểm: 18/03/2015</t>
  </si>
  <si>
    <t xml:space="preserve"> Ngày 18 tháng 03 năm 2015</t>
  </si>
  <si>
    <t>Môn học: Ls Chấn thương trong TMH</t>
  </si>
  <si>
    <t>Ngày thi: 22/4/2015</t>
  </si>
  <si>
    <t>Ngày vào điểm: 12/5/2015</t>
  </si>
  <si>
    <t xml:space="preserve"> Ngày 12 tháng 5 năm 2015</t>
  </si>
  <si>
    <t>Môn học: LT Ung thư Tai Mũi Họng</t>
  </si>
  <si>
    <t>Ngày thi: 07/5/2015</t>
  </si>
  <si>
    <t>Phòng thi: 03-Khoa Y</t>
  </si>
  <si>
    <t>Ngày vào điểm: 27/05/2015</t>
  </si>
  <si>
    <t xml:space="preserve"> Ngày 27 tháng 5 năm 2015</t>
  </si>
  <si>
    <t>Môn học: LT Chấn thương trong TMH</t>
  </si>
  <si>
    <t>Ngày thi: 08/5/2015</t>
  </si>
  <si>
    <t>Môn học: TH Giải phẫu</t>
  </si>
  <si>
    <t>Phòng thi: BM. Giải phẫu</t>
  </si>
  <si>
    <t>Ngày vào điểm: 09/07/2015</t>
  </si>
  <si>
    <t xml:space="preserve"> Ngày 09 tháng 7 năm 2015</t>
  </si>
  <si>
    <t>Trung bình</t>
  </si>
  <si>
    <t>Môn học: Ls Mắt-Răng Hàm Mặt</t>
  </si>
  <si>
    <t>Lý thuyết</t>
  </si>
  <si>
    <t>Thực hành</t>
  </si>
  <si>
    <t>Môn học: Mắt-Răng Hàm Mặt</t>
  </si>
  <si>
    <t>Trung bình = (Lý thuyết x 2 + Thực hành x 4)/6</t>
  </si>
  <si>
    <t>Môn học: Giải phẫu</t>
  </si>
  <si>
    <t>Môn học: TH Tin học</t>
  </si>
  <si>
    <t>Phòng thi: BM Tin học</t>
  </si>
  <si>
    <t>Môn học: Ls Bệnh lý Họng-Thanh quản 2</t>
  </si>
  <si>
    <t>Ngày thi: 11/2015</t>
  </si>
  <si>
    <t>Ngày vào điểm: 25/01/2016</t>
  </si>
  <si>
    <t xml:space="preserve"> Ngày 25 tháng 01 năm 2016</t>
  </si>
  <si>
    <t>Môn học: Ls Bệnh học mũi xoang 2</t>
  </si>
  <si>
    <t>Ngày thi: 09/2015</t>
  </si>
  <si>
    <t>Môn học: Ls thăm dò chức năng trong TMH</t>
  </si>
  <si>
    <t>Ngày thi: 01/2016</t>
  </si>
  <si>
    <t>Môn học: Ls Bệnh học Tai 1</t>
  </si>
  <si>
    <t>Môn học: Ls Bệnh học Tai 2</t>
  </si>
  <si>
    <t>Môn học: Ls Chuyên ngành tự chọn</t>
  </si>
  <si>
    <t>Ngày thi: 29/04/2016</t>
  </si>
  <si>
    <t>Ngày vào điểm: 04/05/2016</t>
  </si>
  <si>
    <t xml:space="preserve"> Ngày 04 tháng 05 năm 2016</t>
  </si>
  <si>
    <t>Môn học: Tin học</t>
  </si>
  <si>
    <t>*. Trung bình = (Lý thuyết + Thực hành)/2</t>
  </si>
  <si>
    <t>Môn học: LS Ngoại Thần kinh</t>
  </si>
  <si>
    <t>Ngày thi: năm 2014</t>
  </si>
  <si>
    <t>Phòng thi: BVĐK TƯ Cần Thơ</t>
  </si>
  <si>
    <t>*. Trung bình = (Lý thuyết x 2 + Thực hành x 3)/5</t>
  </si>
  <si>
    <t>Môn học: Ngoại Thần kinh</t>
  </si>
  <si>
    <t>Môn thi: Thi Bệnh án + Vấn đáp</t>
  </si>
  <si>
    <t xml:space="preserve">Môn thi: </t>
  </si>
  <si>
    <t>Môn học: TH Tốt nghiệp</t>
  </si>
  <si>
    <t>Lần 1 năm 14 - 16</t>
  </si>
  <si>
    <t>Ngày thi: 28/07/2016</t>
  </si>
  <si>
    <t>Tay nghề</t>
  </si>
  <si>
    <t>Bệnh án</t>
  </si>
  <si>
    <t>Ngày vào điểm: 08/08/2016</t>
  </si>
  <si>
    <t xml:space="preserve"> Ngày 08 tháng 08 năm 2016</t>
  </si>
  <si>
    <t>*. Tổng điểm = (Tay nghề x 3 + Bệnh án x 3)/6</t>
  </si>
  <si>
    <t>Môn học: LT Tốt nghiệp</t>
  </si>
  <si>
    <t>Năm 14 - 16</t>
  </si>
  <si>
    <t>Ngày thi: 27/07/2016</t>
  </si>
  <si>
    <t>Phòng thi: 12-Khoa Y</t>
  </si>
  <si>
    <t>Ngày vào điểm: 11/08/2016</t>
  </si>
  <si>
    <t xml:space="preserve"> Ngày 11 tháng 08 năm 2016</t>
  </si>
  <si>
    <t>KHÓA 2013 - 2016-ĐÓNG KINH PHÍ BẢO VỆ LUẬN VĂN</t>
  </si>
  <si>
    <t>Ngày thi: 08/09/2016</t>
  </si>
  <si>
    <t>Môn học: Bảo vệ luận văn tốt nghiệp</t>
  </si>
  <si>
    <t>Phòng thi: Phòng họp 2-Khoa Y</t>
  </si>
  <si>
    <t>Ngày vào điểm: 08/09/2016</t>
  </si>
  <si>
    <t xml:space="preserve"> Ngày 08 tháng 09 năm 2016</t>
  </si>
  <si>
    <t>Xếp loại</t>
  </si>
  <si>
    <t>Số lượng</t>
  </si>
  <si>
    <t>Tỷ lệ</t>
  </si>
  <si>
    <t>Giỏi</t>
  </si>
  <si>
    <t>TBC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</si>
</sst>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0.0"/>
    <numFmt numFmtId="171" formatCode="#,##0.0"/>
    <numFmt numFmtId="172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3"/>
      <color theme="0"/>
      <name val="Times New Roman"/>
      <family val="1"/>
    </font>
    <font>
      <i/>
      <sz val="13"/>
      <color theme="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shrinkToFi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11" xfId="0" applyFont="1" applyBorder="1" applyAlignment="1">
      <alignment vertical="center" shrinkToFit="1"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0" xfId="0" applyFont="1" applyFill="1" applyBorder="1" applyAlignment="1">
      <alignment horizontal="left" vertical="center" shrinkToFit="1"/>
    </xf>
    <xf numFmtId="14" fontId="10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" fontId="10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 quotePrefix="1">
      <alignment horizontal="center" shrinkToFit="1"/>
    </xf>
    <xf numFmtId="171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 quotePrefix="1">
      <alignment shrinkToFit="1"/>
    </xf>
    <xf numFmtId="1" fontId="4" fillId="0" borderId="10" xfId="0" applyNumberFormat="1" applyFont="1" applyFill="1" applyBorder="1" applyAlignment="1">
      <alignment shrinkToFit="1"/>
    </xf>
    <xf numFmtId="0" fontId="4" fillId="0" borderId="10" xfId="0" applyFont="1" applyFill="1" applyBorder="1" applyAlignment="1" quotePrefix="1">
      <alignment shrinkToFit="1"/>
    </xf>
    <xf numFmtId="14" fontId="4" fillId="0" borderId="10" xfId="0" applyNumberFormat="1" applyFont="1" applyFill="1" applyBorder="1" applyAlignment="1">
      <alignment horizontal="right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shrinkToFit="1"/>
    </xf>
    <xf numFmtId="0" fontId="4" fillId="0" borderId="10" xfId="0" applyFont="1" applyFill="1" applyBorder="1" applyAlignment="1">
      <alignment horizontal="center" vertical="center" shrinkToFit="1"/>
    </xf>
    <xf numFmtId="172" fontId="4" fillId="0" borderId="10" xfId="42" applyNumberFormat="1" applyFont="1" applyFill="1" applyBorder="1" applyAlignment="1">
      <alignment shrinkToFit="1"/>
    </xf>
    <xf numFmtId="1" fontId="57" fillId="0" borderId="10" xfId="0" applyNumberFormat="1" applyFont="1" applyFill="1" applyBorder="1" applyAlignment="1">
      <alignment shrinkToFit="1"/>
    </xf>
    <xf numFmtId="14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 quotePrefix="1">
      <alignment horizontal="center" shrinkToFit="1"/>
    </xf>
    <xf numFmtId="14" fontId="4" fillId="0" borderId="0" xfId="0" applyNumberFormat="1" applyFont="1" applyFill="1" applyAlignment="1">
      <alignment horizontal="center" shrinkToFit="1"/>
    </xf>
    <xf numFmtId="49" fontId="4" fillId="0" borderId="0" xfId="0" applyNumberFormat="1" applyFont="1" applyFill="1" applyAlignment="1">
      <alignment shrinkToFit="1"/>
    </xf>
    <xf numFmtId="1" fontId="4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9" fontId="4" fillId="0" borderId="10" xfId="0" applyNumberFormat="1" applyFont="1" applyFill="1" applyBorder="1" applyAlignment="1" quotePrefix="1">
      <alignment horizontal="right" shrinkToFit="1"/>
    </xf>
    <xf numFmtId="0" fontId="4" fillId="0" borderId="10" xfId="0" applyFont="1" applyFill="1" applyBorder="1" applyAlignment="1" quotePrefix="1">
      <alignment horizontal="center" vertical="center" shrinkToFit="1"/>
    </xf>
    <xf numFmtId="0" fontId="3" fillId="0" borderId="0" xfId="0" applyFont="1" applyAlignment="1">
      <alignment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171" fontId="4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shrinkToFit="1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 quotePrefix="1">
      <alignment/>
    </xf>
    <xf numFmtId="171" fontId="4" fillId="0" borderId="10" xfId="0" applyNumberFormat="1" applyFont="1" applyFill="1" applyBorder="1" applyAlignment="1">
      <alignment horizontal="center" shrinkToFit="1"/>
    </xf>
    <xf numFmtId="171" fontId="4" fillId="0" borderId="10" xfId="0" applyNumberFormat="1" applyFont="1" applyFill="1" applyBorder="1" applyAlignment="1">
      <alignment horizontal="center" vertical="center" shrinkToFit="1"/>
    </xf>
    <xf numFmtId="170" fontId="4" fillId="0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shrinkToFit="1"/>
    </xf>
    <xf numFmtId="0" fontId="12" fillId="0" borderId="0" xfId="0" applyFont="1" applyBorder="1" applyAlignment="1">
      <alignment horizontal="left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shrinkToFit="1"/>
    </xf>
    <xf numFmtId="14" fontId="58" fillId="0" borderId="0" xfId="0" applyNumberFormat="1" applyFont="1" applyFill="1" applyBorder="1" applyAlignment="1">
      <alignment shrinkToFit="1"/>
    </xf>
    <xf numFmtId="171" fontId="4" fillId="0" borderId="0" xfId="0" applyNumberFormat="1" applyFont="1" applyBorder="1" applyAlignment="1">
      <alignment horizontal="center" vertical="center" shrinkToFit="1"/>
    </xf>
    <xf numFmtId="0" fontId="59" fillId="0" borderId="0" xfId="0" applyFont="1" applyAlignment="1">
      <alignment/>
    </xf>
    <xf numFmtId="0" fontId="13" fillId="0" borderId="10" xfId="0" applyFont="1" applyFill="1" applyBorder="1" applyAlignment="1">
      <alignment horizontal="center" shrinkToFit="1"/>
    </xf>
    <xf numFmtId="0" fontId="58" fillId="0" borderId="10" xfId="0" applyFont="1" applyFill="1" applyBorder="1" applyAlignment="1">
      <alignment vertical="center" shrinkToFit="1"/>
    </xf>
    <xf numFmtId="14" fontId="58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/>
    </xf>
    <xf numFmtId="0" fontId="60" fillId="0" borderId="10" xfId="0" applyFont="1" applyBorder="1" applyAlignment="1">
      <alignment shrinkToFit="1"/>
    </xf>
    <xf numFmtId="0" fontId="4" fillId="0" borderId="0" xfId="0" applyFont="1" applyFill="1" applyBorder="1" applyAlignment="1" quotePrefix="1">
      <alignment horizontal="center" shrinkToFit="1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61" fillId="0" borderId="10" xfId="0" applyFont="1" applyBorder="1" applyAlignment="1">
      <alignment shrinkToFit="1"/>
    </xf>
    <xf numFmtId="0" fontId="11" fillId="0" borderId="0" xfId="0" applyFont="1" applyBorder="1" applyAlignment="1">
      <alignment horizontal="left"/>
    </xf>
    <xf numFmtId="0" fontId="62" fillId="0" borderId="10" xfId="0" applyFont="1" applyBorder="1" applyAlignment="1">
      <alignment shrinkToFit="1"/>
    </xf>
    <xf numFmtId="14" fontId="61" fillId="0" borderId="0" xfId="0" applyNumberFormat="1" applyFont="1" applyFill="1" applyBorder="1" applyAlignment="1">
      <alignment shrinkToFit="1"/>
    </xf>
    <xf numFmtId="0" fontId="58" fillId="0" borderId="0" xfId="0" applyFont="1" applyFill="1" applyBorder="1" applyAlignment="1">
      <alignment horizontal="left" vertical="center" shrinkToFit="1"/>
    </xf>
    <xf numFmtId="14" fontId="58" fillId="0" borderId="0" xfId="0" applyNumberFormat="1" applyFont="1" applyFill="1" applyBorder="1" applyAlignment="1" quotePrefix="1">
      <alignment horizontal="right" vertical="center" shrinkToFit="1"/>
    </xf>
    <xf numFmtId="0" fontId="58" fillId="0" borderId="0" xfId="0" applyFont="1" applyFill="1" applyBorder="1" applyAlignment="1">
      <alignment vertical="center" shrinkToFit="1"/>
    </xf>
    <xf numFmtId="4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63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shrinkToFit="1"/>
    </xf>
    <xf numFmtId="9" fontId="58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12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32"/>
      </font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zoomScalePageLayoutView="0" workbookViewId="0" topLeftCell="C1">
      <selection activeCell="I2" sqref="I2"/>
    </sheetView>
  </sheetViews>
  <sheetFormatPr defaultColWidth="9.140625" defaultRowHeight="15"/>
  <cols>
    <col min="1" max="2" width="10.28125" style="43" hidden="1" customWidth="1"/>
    <col min="3" max="3" width="2.8515625" style="52" customWidth="1"/>
    <col min="4" max="4" width="11.140625" style="52" customWidth="1"/>
    <col min="5" max="5" width="13.57421875" style="43" customWidth="1"/>
    <col min="6" max="6" width="6.421875" style="43" customWidth="1"/>
    <col min="7" max="7" width="12.57421875" style="49" customWidth="1"/>
    <col min="8" max="8" width="9.421875" style="43" customWidth="1"/>
    <col min="9" max="9" width="4.7109375" style="43" customWidth="1"/>
    <col min="10" max="16" width="5.28125" style="43" customWidth="1"/>
    <col min="17" max="17" width="15.00390625" style="43" bestFit="1" customWidth="1"/>
    <col min="18" max="18" width="15.00390625" style="43" customWidth="1"/>
    <col min="19" max="19" width="7.57421875" style="43" customWidth="1"/>
    <col min="20" max="20" width="10.57421875" style="43" customWidth="1"/>
    <col min="21" max="21" width="10.28125" style="43" customWidth="1"/>
    <col min="22" max="22" width="13.140625" style="50" customWidth="1"/>
    <col min="23" max="24" width="10.57421875" style="51" customWidth="1"/>
    <col min="25" max="25" width="10.7109375" style="43" customWidth="1"/>
    <col min="26" max="26" width="7.28125" style="43" customWidth="1"/>
    <col min="27" max="27" width="6.00390625" style="43" customWidth="1"/>
    <col min="28" max="28" width="34.7109375" style="43" hidden="1" customWidth="1"/>
    <col min="29" max="16384" width="9.140625" style="43" customWidth="1"/>
  </cols>
  <sheetData>
    <row r="1" spans="1:28" ht="16.5">
      <c r="A1" s="41" t="s">
        <v>14</v>
      </c>
      <c r="B1" s="41" t="s">
        <v>69</v>
      </c>
      <c r="C1" s="26" t="s">
        <v>70</v>
      </c>
      <c r="D1" s="26" t="s">
        <v>0</v>
      </c>
      <c r="E1" s="26" t="s">
        <v>1</v>
      </c>
      <c r="F1" s="26" t="s">
        <v>2</v>
      </c>
      <c r="G1" s="31" t="s">
        <v>45</v>
      </c>
      <c r="H1" s="26" t="s">
        <v>5</v>
      </c>
      <c r="I1" s="26" t="s">
        <v>3</v>
      </c>
      <c r="J1" s="26" t="s">
        <v>43</v>
      </c>
      <c r="K1" s="26" t="s">
        <v>41</v>
      </c>
      <c r="L1" s="26" t="s">
        <v>6</v>
      </c>
      <c r="M1" s="26" t="s">
        <v>42</v>
      </c>
      <c r="N1" s="26" t="s">
        <v>53</v>
      </c>
      <c r="O1" s="26" t="s">
        <v>54</v>
      </c>
      <c r="P1" s="26" t="s">
        <v>55</v>
      </c>
      <c r="Q1" s="26" t="s">
        <v>46</v>
      </c>
      <c r="R1" s="26" t="s">
        <v>71</v>
      </c>
      <c r="S1" s="99" t="s">
        <v>47</v>
      </c>
      <c r="T1" s="99"/>
      <c r="U1" s="99"/>
      <c r="V1" s="32" t="s">
        <v>48</v>
      </c>
      <c r="W1" s="33" t="s">
        <v>49</v>
      </c>
      <c r="X1" s="33" t="s">
        <v>50</v>
      </c>
      <c r="Y1" s="33" t="s">
        <v>51</v>
      </c>
      <c r="Z1" s="33" t="s">
        <v>52</v>
      </c>
      <c r="AA1" s="33" t="s">
        <v>56</v>
      </c>
      <c r="AB1" s="42" t="s">
        <v>20</v>
      </c>
    </row>
    <row r="2" spans="1:27" ht="17.25">
      <c r="A2" s="44"/>
      <c r="B2" s="28"/>
      <c r="C2" s="34">
        <v>1</v>
      </c>
      <c r="D2" s="34" t="s">
        <v>72</v>
      </c>
      <c r="E2" s="28" t="s">
        <v>73</v>
      </c>
      <c r="F2" s="30" t="s">
        <v>74</v>
      </c>
      <c r="G2" s="36">
        <v>32838</v>
      </c>
      <c r="H2" s="28" t="s">
        <v>61</v>
      </c>
      <c r="I2" s="70" t="s">
        <v>62</v>
      </c>
      <c r="J2" s="28" t="s">
        <v>44</v>
      </c>
      <c r="K2" s="35">
        <v>7.5</v>
      </c>
      <c r="L2" s="35">
        <v>5.5</v>
      </c>
      <c r="M2" s="44">
        <v>64</v>
      </c>
      <c r="N2" s="67">
        <v>7</v>
      </c>
      <c r="O2" s="68">
        <v>5</v>
      </c>
      <c r="P2" s="69">
        <f>K2+L2+N2+O2</f>
        <v>25</v>
      </c>
      <c r="Q2" s="28" t="s">
        <v>60</v>
      </c>
      <c r="R2" s="45">
        <v>5138000</v>
      </c>
      <c r="S2" s="28" t="s">
        <v>75</v>
      </c>
      <c r="T2" s="28" t="s">
        <v>76</v>
      </c>
      <c r="U2" s="28" t="s">
        <v>61</v>
      </c>
      <c r="V2" s="37" t="s">
        <v>77</v>
      </c>
      <c r="W2" s="46" t="s">
        <v>57</v>
      </c>
      <c r="X2" s="38" t="s">
        <v>58</v>
      </c>
      <c r="Y2" s="39">
        <v>2013</v>
      </c>
      <c r="Z2" s="28" t="s">
        <v>59</v>
      </c>
      <c r="AA2" s="28"/>
    </row>
    <row r="3" spans="1:27" ht="17.25">
      <c r="A3" s="44"/>
      <c r="B3" s="28"/>
      <c r="C3" s="34">
        <v>2</v>
      </c>
      <c r="D3" s="34" t="s">
        <v>78</v>
      </c>
      <c r="E3" s="28" t="s">
        <v>79</v>
      </c>
      <c r="F3" s="47" t="s">
        <v>80</v>
      </c>
      <c r="G3" s="36">
        <v>32613</v>
      </c>
      <c r="H3" s="28" t="s">
        <v>81</v>
      </c>
      <c r="I3" s="28" t="s">
        <v>7</v>
      </c>
      <c r="J3" s="28" t="s">
        <v>44</v>
      </c>
      <c r="K3" s="35">
        <v>9.5</v>
      </c>
      <c r="L3" s="35">
        <v>7.5</v>
      </c>
      <c r="M3" s="44">
        <v>81</v>
      </c>
      <c r="N3" s="67">
        <v>8.5</v>
      </c>
      <c r="O3" s="68">
        <v>7.5</v>
      </c>
      <c r="P3" s="69">
        <f>K3+L3+N3+O3</f>
        <v>33</v>
      </c>
      <c r="Q3" s="28" t="s">
        <v>60</v>
      </c>
      <c r="R3" s="45">
        <v>5138000</v>
      </c>
      <c r="S3" s="28" t="s">
        <v>82</v>
      </c>
      <c r="T3" s="28" t="s">
        <v>83</v>
      </c>
      <c r="U3" s="28" t="s">
        <v>81</v>
      </c>
      <c r="V3" s="37" t="s">
        <v>84</v>
      </c>
      <c r="W3" s="46" t="s">
        <v>57</v>
      </c>
      <c r="X3" s="38" t="s">
        <v>58</v>
      </c>
      <c r="Y3" s="39">
        <v>2013</v>
      </c>
      <c r="Z3" s="28" t="s">
        <v>59</v>
      </c>
      <c r="AA3" s="28"/>
    </row>
    <row r="4" spans="1:27" ht="17.25">
      <c r="A4" s="44"/>
      <c r="B4" s="28"/>
      <c r="C4" s="34">
        <v>3</v>
      </c>
      <c r="D4" s="34" t="s">
        <v>85</v>
      </c>
      <c r="E4" s="28" t="s">
        <v>86</v>
      </c>
      <c r="F4" s="30" t="s">
        <v>87</v>
      </c>
      <c r="G4" s="36">
        <v>32690</v>
      </c>
      <c r="H4" s="28" t="s">
        <v>88</v>
      </c>
      <c r="I4" s="28" t="s">
        <v>7</v>
      </c>
      <c r="J4" s="28" t="s">
        <v>44</v>
      </c>
      <c r="K4" s="35">
        <v>7</v>
      </c>
      <c r="L4" s="35">
        <v>6</v>
      </c>
      <c r="M4" s="44">
        <v>83</v>
      </c>
      <c r="N4" s="67">
        <v>7.5</v>
      </c>
      <c r="O4" s="68">
        <v>5</v>
      </c>
      <c r="P4" s="69">
        <f>K4+L4+N4+O4</f>
        <v>25.5</v>
      </c>
      <c r="Q4" s="28" t="s">
        <v>60</v>
      </c>
      <c r="R4" s="45">
        <v>5138000</v>
      </c>
      <c r="S4" s="28" t="s">
        <v>89</v>
      </c>
      <c r="T4" s="28" t="s">
        <v>90</v>
      </c>
      <c r="U4" s="28" t="s">
        <v>88</v>
      </c>
      <c r="V4" s="37" t="s">
        <v>91</v>
      </c>
      <c r="W4" s="46" t="s">
        <v>57</v>
      </c>
      <c r="X4" s="38" t="s">
        <v>58</v>
      </c>
      <c r="Y4" s="39">
        <v>2013</v>
      </c>
      <c r="Z4" s="28" t="s">
        <v>59</v>
      </c>
      <c r="AA4" s="28"/>
    </row>
    <row r="5" spans="3:4" ht="16.5">
      <c r="C5" s="48"/>
      <c r="D5" s="48"/>
    </row>
    <row r="6" spans="3:4" ht="16.5">
      <c r="C6" s="48"/>
      <c r="D6" s="48"/>
    </row>
    <row r="7" spans="3:4" ht="16.5">
      <c r="C7" s="48"/>
      <c r="D7" s="48"/>
    </row>
    <row r="8" spans="3:4" ht="16.5">
      <c r="C8" s="48"/>
      <c r="D8" s="48"/>
    </row>
    <row r="9" spans="3:4" ht="16.5">
      <c r="C9" s="48"/>
      <c r="D9" s="48"/>
    </row>
    <row r="10" spans="3:4" ht="16.5">
      <c r="C10" s="48"/>
      <c r="D10" s="48"/>
    </row>
    <row r="11" spans="3:4" ht="16.5">
      <c r="C11" s="48"/>
      <c r="D11" s="48"/>
    </row>
    <row r="12" spans="3:4" ht="16.5">
      <c r="C12" s="48"/>
      <c r="D12" s="48"/>
    </row>
    <row r="13" spans="3:4" ht="16.5">
      <c r="C13" s="48"/>
      <c r="D13" s="48"/>
    </row>
    <row r="14" spans="3:4" ht="16.5">
      <c r="C14" s="48"/>
      <c r="D14" s="48"/>
    </row>
    <row r="15" spans="3:4" ht="16.5">
      <c r="C15" s="48"/>
      <c r="D15" s="48"/>
    </row>
    <row r="16" spans="3:4" ht="16.5">
      <c r="C16" s="48"/>
      <c r="D16" s="48"/>
    </row>
    <row r="17" spans="3:4" ht="16.5">
      <c r="C17" s="48"/>
      <c r="D17" s="48"/>
    </row>
    <row r="18" spans="3:4" ht="16.5">
      <c r="C18" s="48"/>
      <c r="D18" s="48"/>
    </row>
    <row r="19" spans="3:4" ht="16.5">
      <c r="C19" s="48"/>
      <c r="D19" s="48"/>
    </row>
    <row r="20" spans="3:4" ht="16.5">
      <c r="C20" s="48"/>
      <c r="D20" s="48"/>
    </row>
    <row r="21" spans="3:4" ht="16.5">
      <c r="C21" s="48"/>
      <c r="D21" s="48"/>
    </row>
    <row r="22" spans="3:4" ht="16.5">
      <c r="C22" s="48"/>
      <c r="D22" s="48"/>
    </row>
    <row r="23" spans="3:4" ht="16.5">
      <c r="C23" s="48"/>
      <c r="D23" s="48"/>
    </row>
    <row r="24" spans="3:4" ht="16.5">
      <c r="C24" s="48"/>
      <c r="D24" s="48"/>
    </row>
    <row r="25" spans="3:4" ht="16.5">
      <c r="C25" s="48"/>
      <c r="D25" s="48"/>
    </row>
    <row r="26" spans="3:4" ht="16.5">
      <c r="C26" s="48"/>
      <c r="D26" s="48"/>
    </row>
    <row r="27" spans="3:4" ht="16.5">
      <c r="C27" s="48"/>
      <c r="D27" s="48"/>
    </row>
    <row r="28" spans="3:4" ht="16.5">
      <c r="C28" s="48"/>
      <c r="D28" s="48"/>
    </row>
    <row r="29" spans="3:4" ht="16.5">
      <c r="C29" s="48"/>
      <c r="D29" s="48"/>
    </row>
    <row r="30" spans="3:4" ht="16.5">
      <c r="C30" s="48"/>
      <c r="D30" s="48"/>
    </row>
    <row r="31" spans="3:4" ht="16.5">
      <c r="C31" s="48"/>
      <c r="D31" s="48"/>
    </row>
    <row r="32" spans="3:4" ht="16.5">
      <c r="C32" s="48"/>
      <c r="D32" s="48"/>
    </row>
    <row r="33" spans="3:4" ht="16.5">
      <c r="C33" s="48"/>
      <c r="D33" s="48"/>
    </row>
    <row r="34" spans="3:4" ht="16.5">
      <c r="C34" s="48"/>
      <c r="D34" s="48"/>
    </row>
    <row r="35" spans="3:4" ht="16.5">
      <c r="C35" s="48"/>
      <c r="D35" s="48"/>
    </row>
    <row r="36" spans="3:4" ht="16.5">
      <c r="C36" s="48"/>
      <c r="D36" s="48"/>
    </row>
    <row r="37" spans="3:4" ht="16.5">
      <c r="C37" s="48"/>
      <c r="D37" s="48"/>
    </row>
    <row r="38" spans="3:4" ht="16.5">
      <c r="C38" s="48"/>
      <c r="D38" s="48"/>
    </row>
    <row r="39" spans="3:4" ht="16.5">
      <c r="C39" s="48"/>
      <c r="D39" s="48"/>
    </row>
    <row r="40" spans="3:4" ht="16.5">
      <c r="C40" s="48"/>
      <c r="D40" s="48"/>
    </row>
    <row r="41" spans="3:4" ht="16.5">
      <c r="C41" s="48"/>
      <c r="D41" s="48"/>
    </row>
    <row r="42" spans="3:4" ht="16.5">
      <c r="C42" s="48"/>
      <c r="D42" s="48"/>
    </row>
    <row r="43" spans="3:4" ht="16.5">
      <c r="C43" s="48"/>
      <c r="D43" s="48"/>
    </row>
    <row r="44" spans="3:4" ht="16.5">
      <c r="C44" s="48"/>
      <c r="D44" s="48"/>
    </row>
    <row r="45" spans="3:4" ht="16.5">
      <c r="C45" s="48"/>
      <c r="D45" s="48"/>
    </row>
    <row r="46" spans="3:4" ht="16.5">
      <c r="C46" s="48"/>
      <c r="D46" s="48"/>
    </row>
    <row r="47" spans="3:4" ht="16.5">
      <c r="C47" s="48"/>
      <c r="D47" s="48"/>
    </row>
    <row r="48" spans="3:4" ht="16.5">
      <c r="C48" s="48"/>
      <c r="D48" s="48"/>
    </row>
    <row r="49" spans="3:4" ht="16.5">
      <c r="C49" s="48"/>
      <c r="D49" s="48"/>
    </row>
    <row r="50" spans="3:4" ht="16.5">
      <c r="C50" s="48"/>
      <c r="D50" s="48"/>
    </row>
    <row r="51" spans="3:4" ht="16.5">
      <c r="C51" s="48"/>
      <c r="D51" s="48"/>
    </row>
    <row r="52" spans="3:4" ht="16.5">
      <c r="C52" s="48"/>
      <c r="D52" s="48"/>
    </row>
    <row r="53" spans="3:4" ht="16.5">
      <c r="C53" s="48"/>
      <c r="D53" s="48"/>
    </row>
    <row r="54" spans="3:4" ht="16.5">
      <c r="C54" s="48"/>
      <c r="D54" s="48"/>
    </row>
    <row r="55" spans="3:4" ht="16.5">
      <c r="C55" s="48"/>
      <c r="D55" s="48"/>
    </row>
    <row r="56" spans="3:4" ht="16.5">
      <c r="C56" s="48"/>
      <c r="D56" s="48"/>
    </row>
    <row r="57" spans="3:4" ht="16.5">
      <c r="C57" s="48"/>
      <c r="D57" s="48"/>
    </row>
    <row r="58" spans="3:4" ht="16.5">
      <c r="C58" s="48"/>
      <c r="D58" s="48"/>
    </row>
    <row r="59" spans="3:4" ht="16.5">
      <c r="C59" s="48"/>
      <c r="D59" s="48"/>
    </row>
    <row r="60" spans="3:4" ht="16.5">
      <c r="C60" s="48"/>
      <c r="D60" s="48"/>
    </row>
    <row r="61" spans="3:4" ht="16.5">
      <c r="C61" s="48"/>
      <c r="D61" s="48"/>
    </row>
    <row r="62" spans="3:4" ht="16.5">
      <c r="C62" s="48"/>
      <c r="D62" s="48"/>
    </row>
    <row r="63" spans="3:4" ht="16.5">
      <c r="C63" s="48"/>
      <c r="D63" s="48"/>
    </row>
    <row r="64" spans="3:4" ht="16.5">
      <c r="C64" s="48"/>
      <c r="D64" s="48"/>
    </row>
    <row r="65" spans="3:4" ht="16.5">
      <c r="C65" s="48"/>
      <c r="D65" s="48"/>
    </row>
    <row r="66" spans="3:4" ht="16.5">
      <c r="C66" s="48"/>
      <c r="D66" s="48"/>
    </row>
    <row r="67" spans="3:4" ht="16.5">
      <c r="C67" s="48"/>
      <c r="D67" s="48"/>
    </row>
    <row r="68" spans="3:4" ht="16.5">
      <c r="C68" s="48"/>
      <c r="D68" s="48"/>
    </row>
    <row r="69" spans="3:4" ht="16.5">
      <c r="C69" s="48"/>
      <c r="D69" s="48"/>
    </row>
    <row r="70" spans="3:4" ht="16.5">
      <c r="C70" s="48"/>
      <c r="D70" s="48"/>
    </row>
    <row r="71" spans="3:4" ht="16.5">
      <c r="C71" s="48"/>
      <c r="D71" s="48"/>
    </row>
    <row r="72" spans="3:4" ht="16.5">
      <c r="C72" s="48"/>
      <c r="D72" s="48"/>
    </row>
    <row r="73" spans="3:4" ht="16.5">
      <c r="C73" s="48"/>
      <c r="D73" s="48"/>
    </row>
    <row r="74" spans="3:4" ht="16.5">
      <c r="C74" s="48"/>
      <c r="D74" s="48"/>
    </row>
    <row r="75" spans="3:4" ht="16.5">
      <c r="C75" s="48"/>
      <c r="D75" s="48"/>
    </row>
    <row r="76" spans="3:4" ht="16.5">
      <c r="C76" s="48"/>
      <c r="D76" s="48"/>
    </row>
    <row r="77" spans="3:4" ht="16.5">
      <c r="C77" s="48"/>
      <c r="D77" s="48"/>
    </row>
    <row r="78" spans="3:4" ht="16.5">
      <c r="C78" s="48"/>
      <c r="D78" s="48"/>
    </row>
    <row r="79" spans="3:4" ht="16.5">
      <c r="C79" s="48"/>
      <c r="D79" s="48"/>
    </row>
    <row r="80" spans="3:4" ht="16.5">
      <c r="C80" s="48"/>
      <c r="D80" s="48"/>
    </row>
    <row r="81" spans="3:4" ht="16.5">
      <c r="C81" s="48"/>
      <c r="D81" s="48"/>
    </row>
    <row r="82" spans="3:4" ht="16.5">
      <c r="C82" s="48"/>
      <c r="D82" s="48"/>
    </row>
    <row r="83" spans="3:4" ht="16.5">
      <c r="C83" s="48"/>
      <c r="D83" s="48"/>
    </row>
    <row r="84" spans="3:4" ht="16.5">
      <c r="C84" s="48"/>
      <c r="D84" s="48"/>
    </row>
    <row r="85" spans="3:4" ht="16.5">
      <c r="C85" s="48"/>
      <c r="D85" s="48"/>
    </row>
    <row r="86" spans="3:4" ht="16.5">
      <c r="C86" s="48"/>
      <c r="D86" s="48"/>
    </row>
    <row r="87" spans="3:4" ht="16.5">
      <c r="C87" s="48"/>
      <c r="D87" s="48"/>
    </row>
    <row r="88" spans="3:4" ht="16.5">
      <c r="C88" s="48"/>
      <c r="D88" s="48"/>
    </row>
    <row r="89" spans="3:4" ht="16.5">
      <c r="C89" s="48"/>
      <c r="D89" s="48"/>
    </row>
    <row r="90" spans="3:4" ht="16.5">
      <c r="C90" s="48"/>
      <c r="D90" s="48"/>
    </row>
    <row r="91" spans="3:4" ht="16.5">
      <c r="C91" s="48"/>
      <c r="D91" s="48"/>
    </row>
    <row r="92" spans="3:4" ht="16.5">
      <c r="C92" s="48"/>
      <c r="D92" s="48"/>
    </row>
    <row r="93" spans="3:4" ht="16.5">
      <c r="C93" s="48"/>
      <c r="D93" s="48"/>
    </row>
    <row r="94" spans="3:4" ht="16.5">
      <c r="C94" s="48"/>
      <c r="D94" s="48"/>
    </row>
    <row r="95" spans="3:4" ht="16.5">
      <c r="C95" s="48"/>
      <c r="D95" s="48"/>
    </row>
    <row r="96" spans="3:4" ht="16.5">
      <c r="C96" s="48"/>
      <c r="D96" s="48"/>
    </row>
    <row r="97" spans="3:4" ht="16.5">
      <c r="C97" s="48"/>
      <c r="D97" s="48"/>
    </row>
    <row r="98" spans="3:4" ht="16.5">
      <c r="C98" s="48"/>
      <c r="D98" s="48"/>
    </row>
    <row r="99" spans="3:4" ht="16.5">
      <c r="C99" s="48"/>
      <c r="D99" s="48"/>
    </row>
    <row r="100" spans="3:4" ht="16.5">
      <c r="C100" s="48"/>
      <c r="D100" s="48"/>
    </row>
    <row r="101" spans="3:4" ht="16.5">
      <c r="C101" s="48"/>
      <c r="D101" s="48"/>
    </row>
    <row r="102" spans="3:4" ht="16.5">
      <c r="C102" s="48"/>
      <c r="D102" s="48"/>
    </row>
    <row r="103" spans="3:4" ht="16.5">
      <c r="C103" s="48"/>
      <c r="D103" s="48"/>
    </row>
    <row r="104" spans="3:4" ht="16.5">
      <c r="C104" s="48"/>
      <c r="D104" s="48"/>
    </row>
    <row r="105" spans="3:4" ht="16.5">
      <c r="C105" s="48"/>
      <c r="D105" s="48"/>
    </row>
    <row r="106" spans="3:4" ht="16.5">
      <c r="C106" s="48"/>
      <c r="D106" s="48"/>
    </row>
    <row r="107" spans="3:4" ht="16.5">
      <c r="C107" s="48"/>
      <c r="D107" s="48"/>
    </row>
    <row r="108" spans="3:4" ht="16.5">
      <c r="C108" s="48"/>
      <c r="D108" s="48"/>
    </row>
    <row r="109" spans="3:4" ht="16.5">
      <c r="C109" s="48"/>
      <c r="D109" s="48"/>
    </row>
    <row r="110" spans="3:4" ht="16.5">
      <c r="C110" s="48"/>
      <c r="D110" s="48"/>
    </row>
    <row r="111" spans="3:4" ht="16.5">
      <c r="C111" s="48"/>
      <c r="D111" s="48"/>
    </row>
    <row r="112" spans="3:4" ht="16.5">
      <c r="C112" s="48"/>
      <c r="D112" s="48"/>
    </row>
    <row r="113" spans="3:4" ht="16.5">
      <c r="C113" s="48"/>
      <c r="D113" s="48"/>
    </row>
    <row r="114" spans="3:4" ht="16.5">
      <c r="C114" s="48"/>
      <c r="D114" s="48"/>
    </row>
    <row r="115" spans="3:4" ht="16.5">
      <c r="C115" s="48"/>
      <c r="D115" s="48"/>
    </row>
    <row r="116" spans="3:4" ht="16.5">
      <c r="C116" s="48"/>
      <c r="D116" s="48"/>
    </row>
    <row r="117" spans="3:4" ht="16.5">
      <c r="C117" s="48"/>
      <c r="D117" s="48"/>
    </row>
    <row r="118" spans="3:4" ht="16.5">
      <c r="C118" s="48"/>
      <c r="D118" s="48"/>
    </row>
    <row r="119" spans="3:4" ht="16.5">
      <c r="C119" s="48"/>
      <c r="D119" s="48"/>
    </row>
    <row r="120" spans="3:4" ht="16.5">
      <c r="C120" s="48"/>
      <c r="D120" s="48"/>
    </row>
    <row r="121" spans="3:4" ht="16.5">
      <c r="C121" s="48"/>
      <c r="D121" s="48"/>
    </row>
    <row r="122" spans="3:4" ht="16.5">
      <c r="C122" s="48"/>
      <c r="D122" s="48"/>
    </row>
    <row r="123" spans="3:4" ht="16.5">
      <c r="C123" s="48"/>
      <c r="D123" s="48"/>
    </row>
    <row r="124" spans="3:4" ht="16.5">
      <c r="C124" s="48"/>
      <c r="D124" s="48"/>
    </row>
    <row r="125" spans="3:4" ht="16.5">
      <c r="C125" s="48"/>
      <c r="D125" s="48"/>
    </row>
    <row r="126" spans="3:4" ht="16.5">
      <c r="C126" s="48"/>
      <c r="D126" s="48"/>
    </row>
    <row r="127" spans="3:4" ht="16.5">
      <c r="C127" s="48"/>
      <c r="D127" s="48"/>
    </row>
    <row r="128" spans="3:4" ht="16.5">
      <c r="C128" s="48"/>
      <c r="D128" s="48"/>
    </row>
    <row r="129" spans="3:4" ht="16.5">
      <c r="C129" s="48"/>
      <c r="D129" s="48"/>
    </row>
    <row r="130" spans="3:4" ht="16.5">
      <c r="C130" s="48"/>
      <c r="D130" s="48"/>
    </row>
    <row r="131" spans="3:4" ht="16.5">
      <c r="C131" s="48"/>
      <c r="D131" s="48"/>
    </row>
    <row r="132" spans="3:4" ht="16.5">
      <c r="C132" s="48"/>
      <c r="D132" s="48"/>
    </row>
    <row r="133" spans="3:4" ht="16.5">
      <c r="C133" s="48"/>
      <c r="D133" s="48"/>
    </row>
    <row r="134" spans="3:4" ht="16.5">
      <c r="C134" s="48"/>
      <c r="D134" s="48"/>
    </row>
    <row r="135" spans="3:4" ht="16.5">
      <c r="C135" s="48"/>
      <c r="D135" s="48"/>
    </row>
    <row r="136" spans="3:4" ht="16.5">
      <c r="C136" s="48"/>
      <c r="D136" s="48"/>
    </row>
    <row r="137" spans="3:4" ht="16.5">
      <c r="C137" s="48"/>
      <c r="D137" s="48"/>
    </row>
    <row r="138" spans="3:4" ht="16.5">
      <c r="C138" s="48"/>
      <c r="D138" s="48"/>
    </row>
    <row r="139" spans="3:4" ht="16.5">
      <c r="C139" s="48"/>
      <c r="D139" s="48"/>
    </row>
    <row r="140" spans="3:4" ht="16.5">
      <c r="C140" s="48"/>
      <c r="D140" s="48"/>
    </row>
    <row r="141" spans="3:4" ht="16.5">
      <c r="C141" s="48"/>
      <c r="D141" s="48"/>
    </row>
    <row r="142" spans="3:4" ht="16.5">
      <c r="C142" s="48"/>
      <c r="D142" s="48"/>
    </row>
    <row r="143" spans="3:4" ht="16.5">
      <c r="C143" s="48"/>
      <c r="D143" s="48"/>
    </row>
    <row r="144" spans="3:4" ht="16.5">
      <c r="C144" s="48"/>
      <c r="D144" s="48"/>
    </row>
    <row r="145" spans="3:4" ht="16.5">
      <c r="C145" s="48"/>
      <c r="D145" s="48"/>
    </row>
    <row r="146" spans="3:4" ht="16.5">
      <c r="C146" s="48"/>
      <c r="D146" s="48"/>
    </row>
    <row r="147" spans="3:4" ht="16.5">
      <c r="C147" s="48"/>
      <c r="D147" s="48"/>
    </row>
    <row r="148" spans="3:4" ht="16.5">
      <c r="C148" s="48"/>
      <c r="D148" s="48"/>
    </row>
    <row r="149" spans="3:4" ht="16.5">
      <c r="C149" s="48"/>
      <c r="D149" s="48"/>
    </row>
    <row r="150" spans="3:4" ht="16.5">
      <c r="C150" s="48"/>
      <c r="D150" s="48"/>
    </row>
    <row r="151" spans="3:4" ht="16.5">
      <c r="C151" s="48"/>
      <c r="D151" s="48"/>
    </row>
    <row r="152" spans="3:4" ht="16.5">
      <c r="C152" s="48"/>
      <c r="D152" s="48"/>
    </row>
    <row r="153" spans="3:4" ht="16.5">
      <c r="C153" s="48"/>
      <c r="D153" s="48"/>
    </row>
    <row r="154" spans="3:4" ht="16.5">
      <c r="C154" s="48"/>
      <c r="D154" s="48"/>
    </row>
    <row r="155" spans="3:4" ht="16.5">
      <c r="C155" s="48"/>
      <c r="D155" s="48"/>
    </row>
    <row r="156" spans="3:4" ht="16.5">
      <c r="C156" s="48"/>
      <c r="D156" s="48"/>
    </row>
    <row r="157" spans="3:4" ht="16.5">
      <c r="C157" s="48"/>
      <c r="D157" s="48"/>
    </row>
    <row r="158" spans="3:4" ht="16.5">
      <c r="C158" s="48"/>
      <c r="D158" s="48"/>
    </row>
    <row r="159" spans="3:4" ht="16.5">
      <c r="C159" s="48"/>
      <c r="D159" s="48"/>
    </row>
    <row r="160" spans="3:4" ht="16.5">
      <c r="C160" s="48"/>
      <c r="D160" s="48"/>
    </row>
    <row r="161" spans="3:4" ht="16.5">
      <c r="C161" s="48"/>
      <c r="D161" s="48"/>
    </row>
    <row r="162" spans="3:4" ht="16.5">
      <c r="C162" s="48"/>
      <c r="D162" s="48"/>
    </row>
    <row r="163" spans="3:4" ht="16.5">
      <c r="C163" s="48"/>
      <c r="D163" s="48"/>
    </row>
    <row r="164" spans="3:4" ht="16.5">
      <c r="C164" s="48"/>
      <c r="D164" s="48"/>
    </row>
    <row r="165" spans="3:4" ht="16.5">
      <c r="C165" s="48"/>
      <c r="D165" s="48"/>
    </row>
    <row r="166" spans="3:4" ht="16.5">
      <c r="C166" s="48"/>
      <c r="D166" s="48"/>
    </row>
    <row r="167" spans="3:4" ht="16.5">
      <c r="C167" s="48"/>
      <c r="D167" s="48"/>
    </row>
    <row r="168" spans="3:4" ht="16.5">
      <c r="C168" s="48"/>
      <c r="D168" s="48"/>
    </row>
    <row r="169" spans="3:4" ht="16.5">
      <c r="C169" s="48"/>
      <c r="D169" s="48"/>
    </row>
    <row r="170" spans="3:4" ht="16.5">
      <c r="C170" s="48"/>
      <c r="D170" s="48"/>
    </row>
    <row r="171" spans="3:4" ht="16.5">
      <c r="C171" s="48"/>
      <c r="D171" s="48"/>
    </row>
    <row r="172" spans="3:4" ht="16.5">
      <c r="C172" s="48"/>
      <c r="D172" s="48"/>
    </row>
    <row r="173" spans="3:4" ht="16.5">
      <c r="C173" s="48"/>
      <c r="D173" s="48"/>
    </row>
    <row r="174" spans="3:4" ht="16.5">
      <c r="C174" s="48"/>
      <c r="D174" s="48"/>
    </row>
    <row r="175" spans="3:4" ht="16.5">
      <c r="C175" s="48"/>
      <c r="D175" s="48"/>
    </row>
    <row r="176" spans="3:4" ht="16.5">
      <c r="C176" s="48"/>
      <c r="D176" s="48"/>
    </row>
    <row r="177" spans="3:4" ht="16.5">
      <c r="C177" s="48"/>
      <c r="D177" s="48"/>
    </row>
    <row r="178" spans="3:4" ht="16.5">
      <c r="C178" s="48"/>
      <c r="D178" s="48"/>
    </row>
    <row r="179" spans="3:4" ht="16.5">
      <c r="C179" s="48"/>
      <c r="D179" s="48"/>
    </row>
    <row r="180" spans="3:4" ht="16.5">
      <c r="C180" s="48"/>
      <c r="D180" s="48"/>
    </row>
    <row r="181" spans="3:4" ht="16.5">
      <c r="C181" s="48"/>
      <c r="D181" s="48"/>
    </row>
    <row r="182" spans="3:4" ht="16.5">
      <c r="C182" s="48"/>
      <c r="D182" s="48"/>
    </row>
    <row r="183" spans="3:4" ht="16.5">
      <c r="C183" s="48"/>
      <c r="D183" s="48"/>
    </row>
    <row r="184" spans="3:4" ht="16.5">
      <c r="C184" s="48"/>
      <c r="D184" s="48"/>
    </row>
    <row r="185" spans="3:4" ht="16.5">
      <c r="C185" s="48"/>
      <c r="D185" s="48"/>
    </row>
    <row r="186" spans="3:4" ht="16.5">
      <c r="C186" s="48"/>
      <c r="D186" s="48"/>
    </row>
    <row r="187" spans="3:4" ht="16.5">
      <c r="C187" s="48"/>
      <c r="D187" s="48"/>
    </row>
    <row r="188" spans="3:4" ht="16.5">
      <c r="C188" s="48"/>
      <c r="D188" s="48"/>
    </row>
    <row r="189" spans="3:4" ht="16.5">
      <c r="C189" s="48"/>
      <c r="D189" s="48"/>
    </row>
    <row r="190" spans="3:4" ht="16.5">
      <c r="C190" s="48"/>
      <c r="D190" s="48"/>
    </row>
    <row r="191" spans="3:4" ht="16.5">
      <c r="C191" s="48"/>
      <c r="D191" s="48"/>
    </row>
    <row r="192" spans="3:4" ht="16.5">
      <c r="C192" s="48"/>
      <c r="D192" s="48"/>
    </row>
    <row r="193" spans="3:4" ht="16.5">
      <c r="C193" s="48"/>
      <c r="D193" s="48"/>
    </row>
    <row r="194" spans="3:4" ht="16.5">
      <c r="C194" s="48"/>
      <c r="D194" s="48"/>
    </row>
    <row r="195" spans="3:4" ht="16.5">
      <c r="C195" s="48"/>
      <c r="D195" s="48"/>
    </row>
    <row r="196" spans="3:4" ht="16.5">
      <c r="C196" s="48"/>
      <c r="D196" s="48"/>
    </row>
    <row r="197" spans="3:4" ht="16.5">
      <c r="C197" s="48"/>
      <c r="D197" s="48"/>
    </row>
    <row r="198" spans="3:4" ht="16.5">
      <c r="C198" s="48"/>
      <c r="D198" s="48"/>
    </row>
    <row r="199" spans="3:4" ht="16.5">
      <c r="C199" s="48"/>
      <c r="D199" s="48"/>
    </row>
    <row r="200" spans="3:4" ht="16.5">
      <c r="C200" s="48"/>
      <c r="D200" s="48"/>
    </row>
    <row r="201" spans="3:4" ht="16.5">
      <c r="C201" s="48"/>
      <c r="D201" s="48"/>
    </row>
    <row r="202" spans="3:4" ht="16.5">
      <c r="C202" s="48"/>
      <c r="D202" s="48"/>
    </row>
    <row r="203" spans="3:4" ht="16.5">
      <c r="C203" s="48"/>
      <c r="D203" s="48"/>
    </row>
    <row r="204" spans="3:4" ht="16.5">
      <c r="C204" s="48"/>
      <c r="D204" s="48"/>
    </row>
    <row r="205" spans="3:4" ht="16.5">
      <c r="C205" s="48"/>
      <c r="D205" s="48"/>
    </row>
    <row r="206" spans="3:4" ht="16.5">
      <c r="C206" s="48"/>
      <c r="D206" s="48"/>
    </row>
    <row r="207" spans="3:4" ht="16.5">
      <c r="C207" s="48"/>
      <c r="D207" s="48"/>
    </row>
    <row r="208" spans="3:4" ht="16.5">
      <c r="C208" s="48"/>
      <c r="D208" s="48"/>
    </row>
    <row r="209" spans="3:4" ht="16.5">
      <c r="C209" s="48"/>
      <c r="D209" s="48"/>
    </row>
    <row r="210" spans="3:4" ht="16.5">
      <c r="C210" s="48"/>
      <c r="D210" s="48"/>
    </row>
    <row r="211" spans="3:4" ht="16.5">
      <c r="C211" s="48"/>
      <c r="D211" s="48"/>
    </row>
    <row r="212" spans="3:4" ht="16.5">
      <c r="C212" s="48"/>
      <c r="D212" s="48"/>
    </row>
    <row r="213" spans="3:4" ht="16.5">
      <c r="C213" s="48"/>
      <c r="D213" s="48"/>
    </row>
    <row r="214" spans="3:4" ht="16.5">
      <c r="C214" s="48"/>
      <c r="D214" s="48"/>
    </row>
    <row r="215" spans="3:4" ht="16.5">
      <c r="C215" s="48"/>
      <c r="D215" s="48"/>
    </row>
    <row r="216" spans="3:4" ht="16.5">
      <c r="C216" s="48"/>
      <c r="D216" s="48"/>
    </row>
    <row r="217" spans="3:4" ht="16.5">
      <c r="C217" s="48"/>
      <c r="D217" s="48"/>
    </row>
    <row r="218" spans="3:4" ht="16.5">
      <c r="C218" s="48"/>
      <c r="D218" s="48"/>
    </row>
    <row r="219" spans="3:4" ht="16.5">
      <c r="C219" s="48"/>
      <c r="D219" s="48"/>
    </row>
    <row r="220" spans="3:4" ht="16.5">
      <c r="C220" s="48"/>
      <c r="D220" s="48"/>
    </row>
    <row r="221" spans="3:4" ht="16.5">
      <c r="C221" s="48"/>
      <c r="D221" s="48"/>
    </row>
    <row r="222" spans="3:4" ht="16.5">
      <c r="C222" s="48"/>
      <c r="D222" s="48"/>
    </row>
    <row r="223" spans="3:4" ht="16.5">
      <c r="C223" s="48"/>
      <c r="D223" s="48"/>
    </row>
    <row r="224" spans="3:4" ht="16.5">
      <c r="C224" s="48"/>
      <c r="D224" s="48"/>
    </row>
    <row r="225" spans="3:4" ht="16.5">
      <c r="C225" s="48"/>
      <c r="D225" s="48"/>
    </row>
    <row r="226" spans="3:4" ht="16.5">
      <c r="C226" s="48"/>
      <c r="D226" s="48"/>
    </row>
    <row r="227" spans="3:4" ht="16.5">
      <c r="C227" s="48"/>
      <c r="D227" s="48"/>
    </row>
    <row r="228" spans="3:4" ht="16.5">
      <c r="C228" s="48"/>
      <c r="D228" s="48"/>
    </row>
    <row r="229" spans="3:4" ht="16.5">
      <c r="C229" s="48"/>
      <c r="D229" s="48"/>
    </row>
    <row r="230" spans="3:4" ht="16.5">
      <c r="C230" s="48"/>
      <c r="D230" s="48"/>
    </row>
    <row r="231" spans="3:4" ht="16.5">
      <c r="C231" s="48"/>
      <c r="D231" s="48"/>
    </row>
    <row r="232" spans="3:4" ht="16.5">
      <c r="C232" s="48"/>
      <c r="D232" s="48"/>
    </row>
    <row r="233" spans="3:4" ht="16.5">
      <c r="C233" s="48"/>
      <c r="D233" s="48"/>
    </row>
    <row r="234" spans="3:4" ht="16.5">
      <c r="C234" s="48"/>
      <c r="D234" s="48"/>
    </row>
    <row r="235" spans="3:4" ht="16.5">
      <c r="C235" s="48"/>
      <c r="D235" s="48"/>
    </row>
    <row r="236" spans="3:4" ht="16.5">
      <c r="C236" s="48"/>
      <c r="D236" s="48"/>
    </row>
    <row r="237" spans="3:4" ht="16.5">
      <c r="C237" s="48"/>
      <c r="D237" s="48"/>
    </row>
    <row r="238" spans="3:4" ht="16.5">
      <c r="C238" s="48"/>
      <c r="D238" s="48"/>
    </row>
    <row r="239" spans="3:4" ht="16.5">
      <c r="C239" s="48"/>
      <c r="D239" s="48"/>
    </row>
    <row r="240" spans="3:4" ht="16.5">
      <c r="C240" s="48"/>
      <c r="D240" s="48"/>
    </row>
    <row r="241" spans="3:4" ht="16.5">
      <c r="C241" s="48"/>
      <c r="D241" s="48"/>
    </row>
    <row r="242" spans="3:4" ht="16.5">
      <c r="C242" s="48"/>
      <c r="D242" s="48"/>
    </row>
    <row r="243" spans="3:4" ht="16.5">
      <c r="C243" s="48"/>
      <c r="D243" s="48"/>
    </row>
    <row r="244" spans="3:4" ht="16.5">
      <c r="C244" s="48"/>
      <c r="D244" s="48"/>
    </row>
    <row r="245" spans="3:4" ht="16.5">
      <c r="C245" s="48"/>
      <c r="D245" s="48"/>
    </row>
    <row r="246" spans="3:4" ht="16.5">
      <c r="C246" s="48"/>
      <c r="D246" s="48"/>
    </row>
    <row r="247" spans="3:4" ht="16.5">
      <c r="C247" s="48"/>
      <c r="D247" s="48"/>
    </row>
    <row r="248" spans="3:4" ht="16.5">
      <c r="C248" s="48"/>
      <c r="D248" s="48"/>
    </row>
    <row r="249" spans="3:4" ht="16.5">
      <c r="C249" s="48"/>
      <c r="D249" s="48"/>
    </row>
    <row r="250" spans="3:4" ht="16.5">
      <c r="C250" s="48"/>
      <c r="D250" s="48"/>
    </row>
    <row r="251" spans="3:4" ht="16.5">
      <c r="C251" s="48"/>
      <c r="D251" s="48"/>
    </row>
    <row r="252" spans="3:4" ht="16.5">
      <c r="C252" s="48"/>
      <c r="D252" s="48"/>
    </row>
    <row r="253" spans="3:4" ht="16.5">
      <c r="C253" s="48"/>
      <c r="D253" s="48"/>
    </row>
    <row r="254" spans="3:4" ht="16.5">
      <c r="C254" s="48"/>
      <c r="D254" s="48"/>
    </row>
    <row r="255" spans="3:4" ht="16.5">
      <c r="C255" s="48"/>
      <c r="D255" s="48"/>
    </row>
    <row r="256" spans="3:4" ht="16.5">
      <c r="C256" s="48"/>
      <c r="D256" s="48"/>
    </row>
    <row r="257" spans="3:4" ht="16.5">
      <c r="C257" s="48"/>
      <c r="D257" s="48"/>
    </row>
    <row r="258" spans="3:4" ht="16.5">
      <c r="C258" s="48"/>
      <c r="D258" s="48"/>
    </row>
    <row r="259" spans="3:4" ht="16.5">
      <c r="C259" s="48"/>
      <c r="D259" s="48"/>
    </row>
    <row r="260" spans="3:4" ht="16.5">
      <c r="C260" s="48"/>
      <c r="D260" s="48"/>
    </row>
    <row r="261" spans="3:4" ht="16.5">
      <c r="C261" s="48"/>
      <c r="D261" s="48"/>
    </row>
    <row r="262" spans="3:4" ht="16.5">
      <c r="C262" s="48"/>
      <c r="D262" s="48"/>
    </row>
    <row r="263" spans="3:4" ht="16.5">
      <c r="C263" s="48"/>
      <c r="D263" s="48"/>
    </row>
    <row r="264" spans="3:4" ht="16.5">
      <c r="C264" s="48"/>
      <c r="D264" s="48"/>
    </row>
    <row r="265" spans="3:4" ht="16.5">
      <c r="C265" s="48"/>
      <c r="D265" s="48"/>
    </row>
    <row r="266" spans="3:4" ht="16.5">
      <c r="C266" s="48"/>
      <c r="D266" s="48"/>
    </row>
    <row r="267" spans="3:4" ht="16.5">
      <c r="C267" s="48"/>
      <c r="D267" s="48"/>
    </row>
    <row r="268" spans="3:4" ht="16.5">
      <c r="C268" s="48"/>
      <c r="D268" s="48"/>
    </row>
    <row r="269" spans="3:4" ht="16.5">
      <c r="C269" s="48"/>
      <c r="D269" s="48"/>
    </row>
    <row r="270" spans="3:4" ht="16.5">
      <c r="C270" s="48"/>
      <c r="D270" s="48"/>
    </row>
    <row r="271" spans="3:4" ht="16.5">
      <c r="C271" s="48"/>
      <c r="D271" s="48"/>
    </row>
    <row r="272" spans="3:4" ht="16.5">
      <c r="C272" s="48"/>
      <c r="D272" s="48"/>
    </row>
    <row r="273" spans="3:4" ht="16.5">
      <c r="C273" s="48"/>
      <c r="D273" s="48"/>
    </row>
    <row r="274" spans="3:4" ht="16.5">
      <c r="C274" s="48"/>
      <c r="D274" s="48"/>
    </row>
    <row r="275" spans="3:4" ht="16.5">
      <c r="C275" s="48"/>
      <c r="D275" s="48"/>
    </row>
    <row r="276" spans="3:4" ht="16.5">
      <c r="C276" s="48"/>
      <c r="D276" s="48"/>
    </row>
    <row r="277" spans="3:4" ht="16.5">
      <c r="C277" s="48"/>
      <c r="D277" s="48"/>
    </row>
    <row r="278" spans="3:4" ht="16.5">
      <c r="C278" s="48"/>
      <c r="D278" s="48"/>
    </row>
    <row r="279" spans="3:4" ht="16.5">
      <c r="C279" s="48"/>
      <c r="D279" s="48"/>
    </row>
    <row r="280" spans="3:4" ht="16.5">
      <c r="C280" s="48"/>
      <c r="D280" s="48"/>
    </row>
    <row r="281" spans="3:4" ht="16.5">
      <c r="C281" s="48"/>
      <c r="D281" s="48"/>
    </row>
    <row r="282" spans="3:4" ht="16.5">
      <c r="C282" s="48"/>
      <c r="D282" s="48"/>
    </row>
    <row r="283" spans="3:4" ht="16.5">
      <c r="C283" s="48"/>
      <c r="D283" s="48"/>
    </row>
    <row r="284" spans="3:4" ht="16.5">
      <c r="C284" s="48"/>
      <c r="D284" s="48"/>
    </row>
    <row r="285" spans="3:4" ht="16.5">
      <c r="C285" s="48"/>
      <c r="D285" s="48"/>
    </row>
    <row r="286" spans="3:4" ht="16.5">
      <c r="C286" s="48"/>
      <c r="D286" s="48"/>
    </row>
    <row r="287" spans="3:4" ht="16.5">
      <c r="C287" s="48"/>
      <c r="D287" s="48"/>
    </row>
    <row r="288" spans="3:4" ht="16.5">
      <c r="C288" s="48"/>
      <c r="D288" s="48"/>
    </row>
    <row r="289" spans="3:4" ht="16.5">
      <c r="C289" s="48"/>
      <c r="D289" s="48"/>
    </row>
    <row r="290" spans="3:4" ht="16.5">
      <c r="C290" s="48"/>
      <c r="D290" s="48"/>
    </row>
    <row r="291" spans="3:4" ht="16.5">
      <c r="C291" s="48"/>
      <c r="D291" s="48"/>
    </row>
    <row r="292" spans="3:4" ht="16.5">
      <c r="C292" s="48"/>
      <c r="D292" s="48"/>
    </row>
    <row r="293" spans="3:4" ht="16.5">
      <c r="C293" s="48"/>
      <c r="D293" s="48"/>
    </row>
    <row r="294" spans="3:4" ht="16.5">
      <c r="C294" s="48"/>
      <c r="D294" s="48"/>
    </row>
    <row r="295" spans="3:4" ht="16.5">
      <c r="C295" s="48"/>
      <c r="D295" s="48"/>
    </row>
    <row r="296" spans="3:4" ht="16.5">
      <c r="C296" s="48"/>
      <c r="D296" s="48"/>
    </row>
    <row r="297" spans="3:4" ht="16.5">
      <c r="C297" s="48"/>
      <c r="D297" s="48"/>
    </row>
    <row r="298" spans="3:4" ht="16.5">
      <c r="C298" s="48"/>
      <c r="D298" s="48"/>
    </row>
    <row r="299" spans="3:4" ht="16.5">
      <c r="C299" s="48"/>
      <c r="D299" s="48"/>
    </row>
    <row r="300" spans="3:4" ht="16.5">
      <c r="C300" s="48"/>
      <c r="D300" s="48"/>
    </row>
    <row r="301" spans="3:4" ht="16.5">
      <c r="C301" s="48"/>
      <c r="D301" s="48"/>
    </row>
    <row r="302" spans="3:4" ht="16.5">
      <c r="C302" s="48"/>
      <c r="D302" s="48"/>
    </row>
    <row r="303" spans="3:4" ht="16.5">
      <c r="C303" s="48"/>
      <c r="D303" s="48"/>
    </row>
    <row r="304" spans="3:4" ht="16.5">
      <c r="C304" s="48"/>
      <c r="D304" s="48"/>
    </row>
    <row r="305" spans="3:4" ht="16.5">
      <c r="C305" s="48"/>
      <c r="D305" s="48"/>
    </row>
    <row r="306" spans="3:4" ht="16.5">
      <c r="C306" s="48"/>
      <c r="D306" s="48"/>
    </row>
    <row r="307" spans="3:4" ht="16.5">
      <c r="C307" s="48"/>
      <c r="D307" s="48"/>
    </row>
    <row r="308" spans="3:4" ht="16.5">
      <c r="C308" s="48"/>
      <c r="D308" s="48"/>
    </row>
    <row r="309" spans="3:4" ht="16.5">
      <c r="C309" s="48"/>
      <c r="D309" s="48"/>
    </row>
    <row r="310" spans="3:4" ht="16.5">
      <c r="C310" s="48"/>
      <c r="D310" s="48"/>
    </row>
    <row r="311" spans="3:4" ht="16.5">
      <c r="C311" s="48"/>
      <c r="D311" s="48"/>
    </row>
    <row r="312" spans="3:4" ht="16.5">
      <c r="C312" s="48"/>
      <c r="D312" s="48"/>
    </row>
    <row r="313" spans="3:4" ht="16.5">
      <c r="C313" s="48"/>
      <c r="D313" s="48"/>
    </row>
    <row r="314" spans="3:4" ht="16.5">
      <c r="C314" s="48"/>
      <c r="D314" s="48"/>
    </row>
    <row r="315" spans="3:4" ht="16.5">
      <c r="C315" s="48"/>
      <c r="D315" s="48"/>
    </row>
    <row r="316" spans="3:4" ht="16.5">
      <c r="C316" s="48"/>
      <c r="D316" s="48"/>
    </row>
    <row r="317" spans="3:4" ht="16.5">
      <c r="C317" s="48"/>
      <c r="D317" s="48"/>
    </row>
    <row r="318" spans="3:4" ht="16.5">
      <c r="C318" s="48"/>
      <c r="D318" s="48"/>
    </row>
    <row r="319" spans="3:4" ht="16.5">
      <c r="C319" s="48"/>
      <c r="D319" s="48"/>
    </row>
    <row r="320" spans="3:4" ht="16.5">
      <c r="C320" s="48"/>
      <c r="D320" s="48"/>
    </row>
    <row r="321" spans="3:4" ht="16.5">
      <c r="C321" s="48"/>
      <c r="D321" s="48"/>
    </row>
    <row r="322" spans="3:4" ht="16.5">
      <c r="C322" s="48"/>
      <c r="D322" s="48"/>
    </row>
    <row r="323" spans="3:4" ht="16.5">
      <c r="C323" s="48"/>
      <c r="D323" s="48"/>
    </row>
    <row r="324" spans="3:4" ht="16.5">
      <c r="C324" s="48"/>
      <c r="D324" s="48"/>
    </row>
    <row r="325" spans="3:4" ht="16.5">
      <c r="C325" s="48"/>
      <c r="D325" s="48"/>
    </row>
    <row r="326" spans="3:4" ht="16.5">
      <c r="C326" s="48"/>
      <c r="D326" s="48"/>
    </row>
    <row r="327" spans="3:4" ht="16.5">
      <c r="C327" s="48"/>
      <c r="D327" s="48"/>
    </row>
    <row r="328" spans="3:4" ht="16.5">
      <c r="C328" s="48"/>
      <c r="D328" s="48"/>
    </row>
    <row r="329" spans="3:4" ht="16.5">
      <c r="C329" s="48"/>
      <c r="D329" s="48"/>
    </row>
    <row r="330" spans="3:4" ht="16.5">
      <c r="C330" s="48"/>
      <c r="D330" s="48"/>
    </row>
    <row r="331" spans="3:4" ht="16.5">
      <c r="C331" s="48"/>
      <c r="D331" s="48"/>
    </row>
    <row r="332" spans="3:4" ht="16.5">
      <c r="C332" s="48"/>
      <c r="D332" s="48"/>
    </row>
    <row r="333" spans="3:4" ht="16.5">
      <c r="C333" s="48"/>
      <c r="D333" s="48"/>
    </row>
    <row r="334" spans="3:4" ht="16.5">
      <c r="C334" s="48"/>
      <c r="D334" s="48"/>
    </row>
    <row r="335" spans="3:4" ht="16.5">
      <c r="C335" s="48"/>
      <c r="D335" s="48"/>
    </row>
    <row r="336" spans="3:4" ht="16.5">
      <c r="C336" s="48"/>
      <c r="D336" s="48"/>
    </row>
    <row r="337" spans="3:4" ht="16.5">
      <c r="C337" s="48"/>
      <c r="D337" s="48"/>
    </row>
    <row r="338" spans="3:4" ht="16.5">
      <c r="C338" s="48"/>
      <c r="D338" s="48"/>
    </row>
    <row r="339" spans="3:4" ht="16.5">
      <c r="C339" s="48"/>
      <c r="D339" s="48"/>
    </row>
    <row r="340" spans="3:4" ht="16.5">
      <c r="C340" s="48"/>
      <c r="D340" s="48"/>
    </row>
    <row r="341" spans="3:4" ht="16.5">
      <c r="C341" s="48"/>
      <c r="D341" s="48"/>
    </row>
    <row r="342" spans="3:4" ht="16.5">
      <c r="C342" s="48"/>
      <c r="D342" s="48"/>
    </row>
    <row r="343" spans="3:4" ht="16.5">
      <c r="C343" s="48"/>
      <c r="D343" s="48"/>
    </row>
    <row r="344" spans="3:4" ht="16.5">
      <c r="C344" s="48"/>
      <c r="D344" s="48"/>
    </row>
    <row r="345" spans="3:4" ht="16.5">
      <c r="C345" s="48"/>
      <c r="D345" s="48"/>
    </row>
    <row r="346" spans="3:4" ht="16.5">
      <c r="C346" s="48"/>
      <c r="D346" s="48"/>
    </row>
    <row r="347" spans="3:4" ht="16.5">
      <c r="C347" s="48"/>
      <c r="D347" s="48"/>
    </row>
    <row r="348" spans="3:4" ht="16.5">
      <c r="C348" s="48"/>
      <c r="D348" s="48"/>
    </row>
    <row r="349" spans="3:4" ht="16.5">
      <c r="C349" s="48"/>
      <c r="D349" s="48"/>
    </row>
    <row r="350" spans="3:4" ht="16.5">
      <c r="C350" s="48"/>
      <c r="D350" s="48"/>
    </row>
    <row r="351" spans="3:4" ht="16.5">
      <c r="C351" s="48"/>
      <c r="D351" s="48"/>
    </row>
    <row r="352" spans="3:4" ht="16.5">
      <c r="C352" s="48"/>
      <c r="D352" s="48"/>
    </row>
    <row r="353" spans="3:4" ht="16.5">
      <c r="C353" s="48"/>
      <c r="D353" s="48"/>
    </row>
    <row r="354" spans="3:4" ht="16.5">
      <c r="C354" s="48"/>
      <c r="D354" s="48"/>
    </row>
    <row r="355" spans="3:4" ht="16.5">
      <c r="C355" s="48"/>
      <c r="D355" s="48"/>
    </row>
    <row r="356" spans="3:4" ht="16.5">
      <c r="C356" s="48"/>
      <c r="D356" s="48"/>
    </row>
    <row r="357" spans="3:4" ht="16.5">
      <c r="C357" s="48"/>
      <c r="D357" s="48"/>
    </row>
    <row r="358" spans="3:4" ht="16.5">
      <c r="C358" s="48"/>
      <c r="D358" s="48"/>
    </row>
    <row r="359" spans="3:4" ht="16.5">
      <c r="C359" s="48"/>
      <c r="D359" s="48"/>
    </row>
    <row r="360" spans="3:4" ht="16.5">
      <c r="C360" s="48"/>
      <c r="D360" s="48"/>
    </row>
    <row r="361" spans="3:4" ht="16.5">
      <c r="C361" s="48"/>
      <c r="D361" s="48"/>
    </row>
    <row r="362" spans="3:4" ht="16.5">
      <c r="C362" s="48"/>
      <c r="D362" s="48"/>
    </row>
    <row r="363" spans="3:4" ht="16.5">
      <c r="C363" s="48"/>
      <c r="D363" s="48"/>
    </row>
    <row r="364" spans="3:4" ht="16.5">
      <c r="C364" s="48"/>
      <c r="D364" s="48"/>
    </row>
    <row r="365" spans="3:4" ht="16.5">
      <c r="C365" s="48"/>
      <c r="D365" s="48"/>
    </row>
    <row r="366" spans="3:4" ht="16.5">
      <c r="C366" s="48"/>
      <c r="D366" s="48"/>
    </row>
    <row r="367" spans="3:4" ht="16.5">
      <c r="C367" s="48"/>
      <c r="D367" s="48"/>
    </row>
    <row r="368" spans="3:4" ht="16.5">
      <c r="C368" s="48"/>
      <c r="D368" s="48"/>
    </row>
    <row r="369" spans="3:4" ht="16.5">
      <c r="C369" s="48"/>
      <c r="D369" s="48"/>
    </row>
    <row r="370" spans="3:4" ht="16.5">
      <c r="C370" s="48"/>
      <c r="D370" s="48"/>
    </row>
    <row r="371" spans="3:4" ht="16.5">
      <c r="C371" s="48"/>
      <c r="D371" s="48"/>
    </row>
    <row r="372" spans="3:4" ht="16.5">
      <c r="C372" s="48"/>
      <c r="D372" s="48"/>
    </row>
    <row r="373" spans="3:4" ht="16.5">
      <c r="C373" s="48"/>
      <c r="D373" s="48"/>
    </row>
    <row r="374" spans="3:4" ht="16.5">
      <c r="C374" s="48"/>
      <c r="D374" s="48"/>
    </row>
    <row r="375" spans="3:4" ht="16.5">
      <c r="C375" s="48"/>
      <c r="D375" s="48"/>
    </row>
    <row r="376" spans="3:4" ht="16.5">
      <c r="C376" s="48"/>
      <c r="D376" s="48"/>
    </row>
    <row r="377" spans="3:4" ht="16.5">
      <c r="C377" s="48"/>
      <c r="D377" s="48"/>
    </row>
    <row r="378" spans="3:4" ht="16.5">
      <c r="C378" s="48"/>
      <c r="D378" s="48"/>
    </row>
    <row r="379" spans="3:4" ht="16.5">
      <c r="C379" s="48"/>
      <c r="D379" s="48"/>
    </row>
    <row r="380" spans="3:4" ht="16.5">
      <c r="C380" s="48"/>
      <c r="D380" s="48"/>
    </row>
    <row r="381" spans="3:4" ht="16.5">
      <c r="C381" s="48"/>
      <c r="D381" s="48"/>
    </row>
    <row r="382" spans="3:4" ht="16.5">
      <c r="C382" s="48"/>
      <c r="D382" s="48"/>
    </row>
    <row r="383" spans="3:4" ht="16.5">
      <c r="C383" s="48"/>
      <c r="D383" s="48"/>
    </row>
    <row r="384" spans="3:4" ht="16.5">
      <c r="C384" s="48"/>
      <c r="D384" s="48"/>
    </row>
    <row r="385" spans="3:4" ht="16.5">
      <c r="C385" s="48"/>
      <c r="D385" s="48"/>
    </row>
  </sheetData>
  <sheetProtection/>
  <mergeCells count="1">
    <mergeCell ref="S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239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106</v>
      </c>
      <c r="B8" s="118"/>
      <c r="C8" s="118"/>
      <c r="D8" s="118"/>
      <c r="E8" s="21"/>
      <c r="F8" s="119" t="s">
        <v>240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10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10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10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103</v>
      </c>
      <c r="B15" s="1"/>
      <c r="C15" s="1"/>
      <c r="D15" s="1"/>
      <c r="E15" s="120" t="s">
        <v>104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00390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255</v>
      </c>
      <c r="B7" s="58"/>
      <c r="C7" s="58"/>
      <c r="D7" s="58"/>
      <c r="E7" s="6"/>
      <c r="F7" s="110" t="s">
        <v>101</v>
      </c>
      <c r="G7" s="110"/>
      <c r="H7" s="110"/>
      <c r="I7" s="110"/>
      <c r="J7" s="110"/>
      <c r="K7" s="7"/>
    </row>
    <row r="8" spans="1:10" ht="16.5">
      <c r="A8" s="118" t="s">
        <v>106</v>
      </c>
      <c r="B8" s="118"/>
      <c r="C8" s="118"/>
      <c r="D8" s="118"/>
      <c r="E8" s="21"/>
      <c r="F8" s="119" t="s">
        <v>102</v>
      </c>
      <c r="G8" s="119"/>
      <c r="H8" s="119"/>
      <c r="I8" s="119"/>
      <c r="J8" s="119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234</v>
      </c>
      <c r="H10" s="9" t="s">
        <v>235</v>
      </c>
      <c r="I10" s="9" t="s">
        <v>232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61">
        <v>10</v>
      </c>
      <c r="I11" s="61">
        <v>9.5</v>
      </c>
      <c r="J11" s="12">
        <f>(G11+H11)/2</f>
        <v>9.5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8.5</v>
      </c>
      <c r="H12" s="61">
        <v>10</v>
      </c>
      <c r="I12" s="61">
        <v>9.5</v>
      </c>
      <c r="J12" s="12">
        <f>(G12+H12)/2</f>
        <v>9.25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61">
        <v>10</v>
      </c>
      <c r="I13" s="61">
        <v>9.5</v>
      </c>
      <c r="J13" s="12">
        <f>(G13+H13)/2</f>
        <v>9.5</v>
      </c>
    </row>
    <row r="14" spans="1:6" ht="16.5">
      <c r="A14" s="71" t="s">
        <v>256</v>
      </c>
      <c r="B14" s="63"/>
      <c r="C14" s="60"/>
      <c r="D14" s="60"/>
      <c r="E14" s="64"/>
      <c r="F14" s="65"/>
    </row>
    <row r="15" spans="1:10" ht="16.5">
      <c r="A15" s="1" t="s">
        <v>103</v>
      </c>
      <c r="B15" s="1"/>
      <c r="C15" s="1"/>
      <c r="D15" s="1"/>
      <c r="E15" s="120" t="s">
        <v>104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105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106</v>
      </c>
      <c r="B8" s="118"/>
      <c r="C8" s="118"/>
      <c r="D8" s="118"/>
      <c r="E8" s="21"/>
      <c r="F8" s="118" t="s">
        <v>107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6.5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7.5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8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108</v>
      </c>
      <c r="B15" s="1"/>
      <c r="C15" s="1"/>
      <c r="D15" s="1"/>
      <c r="E15" s="120" t="s">
        <v>109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1" sqref="J11:J13"/>
    </sheetView>
  </sheetViews>
  <sheetFormatPr defaultColWidth="9.140625" defaultRowHeight="15"/>
  <cols>
    <col min="1" max="1" width="5.57421875" style="3" customWidth="1"/>
    <col min="2" max="2" width="11.28125" style="3" customWidth="1"/>
    <col min="3" max="3" width="15.28125" style="3" customWidth="1"/>
    <col min="4" max="4" width="6.140625" style="3" customWidth="1"/>
    <col min="5" max="5" width="11.421875" style="3" customWidth="1"/>
    <col min="6" max="6" width="11.140625" style="3" customWidth="1"/>
    <col min="7" max="7" width="7.421875" style="3" customWidth="1"/>
    <col min="8" max="8" width="7.57421875" style="3" customWidth="1"/>
    <col min="9" max="9" width="6.140625" style="3" customWidth="1"/>
    <col min="10" max="10" width="7.140625" style="3" customWidth="1"/>
    <col min="11" max="11" width="6.421875" style="3" customWidth="1"/>
    <col min="12" max="12" width="11.28125" style="3" hidden="1" customWidth="1"/>
    <col min="13" max="16384" width="9.140625" style="3" customWidth="1"/>
  </cols>
  <sheetData>
    <row r="1" spans="1:12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106"/>
      <c r="L1" s="55"/>
    </row>
    <row r="2" spans="1:12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102"/>
      <c r="L2" s="55"/>
    </row>
    <row r="3" ht="12.75" customHeight="1"/>
    <row r="4" spans="1:11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  <c r="K6" s="57"/>
    </row>
    <row r="7" spans="1:12" ht="16.5">
      <c r="A7" s="58" t="s">
        <v>113</v>
      </c>
      <c r="B7" s="58"/>
      <c r="C7" s="58"/>
      <c r="D7" s="58"/>
      <c r="E7" s="6"/>
      <c r="F7" s="110" t="s">
        <v>101</v>
      </c>
      <c r="G7" s="110"/>
      <c r="H7" s="110"/>
      <c r="I7" s="110"/>
      <c r="J7" s="110"/>
      <c r="K7" s="110"/>
      <c r="L7" s="7"/>
    </row>
    <row r="8" spans="1:11" ht="16.5">
      <c r="A8" s="118" t="s">
        <v>114</v>
      </c>
      <c r="B8" s="118"/>
      <c r="C8" s="118"/>
      <c r="D8" s="118"/>
      <c r="E8" s="21"/>
      <c r="F8" s="119" t="s">
        <v>102</v>
      </c>
      <c r="G8" s="119"/>
      <c r="H8" s="119"/>
      <c r="I8" s="119"/>
      <c r="J8" s="119"/>
      <c r="K8" s="119"/>
    </row>
    <row r="9" spans="1:11" ht="11.25" customHeight="1">
      <c r="A9" s="59"/>
      <c r="B9" s="59"/>
      <c r="C9" s="59"/>
      <c r="D9" s="59"/>
      <c r="G9" s="59"/>
      <c r="H9" s="59"/>
      <c r="I9" s="59"/>
      <c r="J9" s="59"/>
      <c r="K9" s="59"/>
    </row>
    <row r="10" spans="1:12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110</v>
      </c>
      <c r="H10" s="9" t="s">
        <v>111</v>
      </c>
      <c r="I10" s="9" t="s">
        <v>93</v>
      </c>
      <c r="J10" s="9" t="s">
        <v>112</v>
      </c>
      <c r="K10" s="26" t="s">
        <v>20</v>
      </c>
      <c r="L10" s="60"/>
    </row>
    <row r="11" spans="1:12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10</v>
      </c>
      <c r="H11" s="61">
        <v>7</v>
      </c>
      <c r="I11" s="61">
        <v>8</v>
      </c>
      <c r="J11" s="61">
        <v>8</v>
      </c>
      <c r="K11" s="12"/>
      <c r="L11" s="76">
        <f>(G11+H11*3+I11*6)/10</f>
        <v>7.9</v>
      </c>
    </row>
    <row r="12" spans="1:12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10</v>
      </c>
      <c r="H12" s="61">
        <v>8</v>
      </c>
      <c r="I12" s="61">
        <v>9</v>
      </c>
      <c r="J12" s="61">
        <v>9</v>
      </c>
      <c r="K12" s="62"/>
      <c r="L12" s="76">
        <f>(G12+H12*3+I12*6)/10</f>
        <v>8.8</v>
      </c>
    </row>
    <row r="13" spans="1:12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10</v>
      </c>
      <c r="H13" s="61">
        <v>8.5</v>
      </c>
      <c r="I13" s="61">
        <v>8</v>
      </c>
      <c r="J13" s="61">
        <v>8.5</v>
      </c>
      <c r="K13" s="12"/>
      <c r="L13" s="76">
        <f>(G13+H13*3+I13*6)/10</f>
        <v>8.35</v>
      </c>
    </row>
    <row r="14" spans="1:11" ht="16.5">
      <c r="A14" s="71" t="s">
        <v>115</v>
      </c>
      <c r="B14" s="72"/>
      <c r="C14" s="73"/>
      <c r="D14" s="73"/>
      <c r="E14" s="74"/>
      <c r="F14" s="73"/>
      <c r="G14" s="75"/>
      <c r="H14" s="75"/>
      <c r="I14" s="75"/>
      <c r="J14" s="75"/>
      <c r="K14" s="29"/>
    </row>
    <row r="15" spans="1:11" ht="16.5">
      <c r="A15" s="1" t="s">
        <v>116</v>
      </c>
      <c r="B15" s="1"/>
      <c r="C15" s="1"/>
      <c r="D15" s="1"/>
      <c r="E15" s="120" t="s">
        <v>117</v>
      </c>
      <c r="F15" s="120"/>
      <c r="G15" s="120"/>
      <c r="H15" s="120"/>
      <c r="I15" s="120"/>
      <c r="J15" s="120"/>
      <c r="K15" s="120"/>
    </row>
    <row r="16" spans="1:11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  <c r="K16" s="121"/>
    </row>
    <row r="17" spans="1:11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  <c r="K17" s="123"/>
    </row>
  </sheetData>
  <sheetProtection/>
  <mergeCells count="13">
    <mergeCell ref="A1:D1"/>
    <mergeCell ref="E1:K1"/>
    <mergeCell ref="A2:D2"/>
    <mergeCell ref="E2:K2"/>
    <mergeCell ref="A4:K4"/>
    <mergeCell ref="A5:K5"/>
    <mergeCell ref="F7:K7"/>
    <mergeCell ref="A8:D8"/>
    <mergeCell ref="F8:K8"/>
    <mergeCell ref="E15:K15"/>
    <mergeCell ref="E16:K16"/>
    <mergeCell ref="C17:D17"/>
    <mergeCell ref="E17:K17"/>
  </mergeCells>
  <printOptions/>
  <pageMargins left="0.59" right="0.17" top="0.47" bottom="0.36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118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119</v>
      </c>
      <c r="B8" s="118"/>
      <c r="C8" s="118"/>
      <c r="D8" s="118"/>
      <c r="E8" s="21"/>
      <c r="F8" s="118" t="s">
        <v>120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121</v>
      </c>
      <c r="B15" s="1"/>
      <c r="C15" s="1"/>
      <c r="D15" s="1"/>
      <c r="E15" s="120" t="s">
        <v>122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249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124</v>
      </c>
      <c r="B8" s="118"/>
      <c r="C8" s="118"/>
      <c r="D8" s="118"/>
      <c r="E8" s="21"/>
      <c r="F8" s="119" t="s">
        <v>125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126</v>
      </c>
      <c r="B15" s="1"/>
      <c r="C15" s="1"/>
      <c r="D15" s="1"/>
      <c r="E15" s="120" t="s">
        <v>127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250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242</v>
      </c>
      <c r="B8" s="118"/>
      <c r="C8" s="118"/>
      <c r="D8" s="118"/>
      <c r="E8" s="21"/>
      <c r="F8" s="119" t="s">
        <v>125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243</v>
      </c>
      <c r="B15" s="1"/>
      <c r="C15" s="1"/>
      <c r="D15" s="1"/>
      <c r="E15" s="120" t="s">
        <v>244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138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139</v>
      </c>
      <c r="B8" s="118"/>
      <c r="C8" s="118"/>
      <c r="D8" s="118"/>
      <c r="E8" s="21"/>
      <c r="F8" s="119" t="s">
        <v>140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141</v>
      </c>
      <c r="B15" s="1"/>
      <c r="C15" s="1"/>
      <c r="D15" s="1"/>
      <c r="E15" s="120" t="s">
        <v>142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7" sqref="A7:IV8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143</v>
      </c>
      <c r="B7" s="58"/>
      <c r="C7" s="58"/>
      <c r="D7" s="58"/>
      <c r="E7" s="6"/>
      <c r="F7" s="110" t="s">
        <v>144</v>
      </c>
      <c r="G7" s="110"/>
      <c r="H7" s="110"/>
      <c r="I7" s="6"/>
    </row>
    <row r="8" spans="1:8" s="1" customFormat="1" ht="16.5">
      <c r="A8" s="118" t="s">
        <v>145</v>
      </c>
      <c r="B8" s="118"/>
      <c r="C8" s="118"/>
      <c r="D8" s="118"/>
      <c r="E8" s="21"/>
      <c r="F8" s="118" t="s">
        <v>146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147</v>
      </c>
      <c r="B15" s="1"/>
      <c r="C15" s="1"/>
      <c r="D15" s="1"/>
      <c r="E15" s="120" t="s">
        <v>148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132</v>
      </c>
      <c r="B7" s="58"/>
      <c r="C7" s="58"/>
      <c r="D7" s="58"/>
      <c r="E7" s="6"/>
      <c r="F7" s="110" t="s">
        <v>135</v>
      </c>
      <c r="G7" s="110"/>
      <c r="H7" s="110"/>
      <c r="I7" s="7"/>
    </row>
    <row r="8" spans="1:8" ht="16.5">
      <c r="A8" s="118" t="s">
        <v>133</v>
      </c>
      <c r="B8" s="118"/>
      <c r="C8" s="118"/>
      <c r="D8" s="118"/>
      <c r="E8" s="21"/>
      <c r="F8" s="119" t="s">
        <v>134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8.5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136</v>
      </c>
      <c r="B15" s="1"/>
      <c r="C15" s="1"/>
      <c r="D15" s="1"/>
      <c r="E15" s="120" t="s">
        <v>137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30" zoomScaleNormal="130" zoomScalePageLayoutView="0" workbookViewId="0" topLeftCell="A1">
      <selection activeCell="B8" sqref="B8:G8"/>
    </sheetView>
  </sheetViews>
  <sheetFormatPr defaultColWidth="9.140625" defaultRowHeight="15"/>
  <cols>
    <col min="1" max="1" width="7.28125" style="1" customWidth="1"/>
    <col min="2" max="2" width="17.57421875" style="1" customWidth="1"/>
    <col min="3" max="3" width="10.421875" style="1" customWidth="1"/>
    <col min="4" max="4" width="11.7109375" style="1" customWidth="1"/>
    <col min="5" max="5" width="7.421875" style="22" customWidth="1"/>
    <col min="6" max="6" width="14.421875" style="1" customWidth="1"/>
    <col min="7" max="7" width="14.7109375" style="1" customWidth="1"/>
    <col min="8" max="8" width="9.421875" style="1" customWidth="1"/>
    <col min="9" max="16384" width="9.140625" style="1" customWidth="1"/>
  </cols>
  <sheetData>
    <row r="1" spans="1:8" ht="16.5">
      <c r="A1" s="101" t="s">
        <v>8</v>
      </c>
      <c r="B1" s="101"/>
      <c r="C1" s="101"/>
      <c r="D1" s="101"/>
      <c r="E1" s="100" t="s">
        <v>38</v>
      </c>
      <c r="F1" s="100"/>
      <c r="G1" s="100"/>
      <c r="H1" s="100"/>
    </row>
    <row r="2" spans="1:8" ht="16.5">
      <c r="A2" s="100" t="s">
        <v>40</v>
      </c>
      <c r="B2" s="100"/>
      <c r="C2" s="100"/>
      <c r="D2" s="100"/>
      <c r="E2" s="102" t="s">
        <v>11</v>
      </c>
      <c r="F2" s="102"/>
      <c r="G2" s="102"/>
      <c r="H2" s="102"/>
    </row>
    <row r="3" ht="11.25" customHeight="1"/>
    <row r="4" spans="1:8" ht="16.5">
      <c r="A4" s="100" t="s">
        <v>63</v>
      </c>
      <c r="B4" s="100"/>
      <c r="C4" s="100"/>
      <c r="D4" s="100"/>
      <c r="E4" s="100"/>
      <c r="F4" s="100"/>
      <c r="G4" s="100"/>
      <c r="H4" s="100"/>
    </row>
    <row r="5" spans="1:8" ht="16.5">
      <c r="A5" s="100" t="s">
        <v>68</v>
      </c>
      <c r="B5" s="100"/>
      <c r="C5" s="100"/>
      <c r="D5" s="100"/>
      <c r="E5" s="100"/>
      <c r="F5" s="100"/>
      <c r="G5" s="100"/>
      <c r="H5" s="100"/>
    </row>
    <row r="6" ht="9.75" customHeight="1"/>
    <row r="7" spans="1:8" ht="16.5">
      <c r="A7" s="9" t="s">
        <v>14</v>
      </c>
      <c r="B7" s="9" t="s">
        <v>1</v>
      </c>
      <c r="C7" s="9" t="s">
        <v>2</v>
      </c>
      <c r="D7" s="9" t="s">
        <v>4</v>
      </c>
      <c r="E7" s="9" t="s">
        <v>3</v>
      </c>
      <c r="F7" s="9" t="s">
        <v>5</v>
      </c>
      <c r="G7" s="9" t="s">
        <v>39</v>
      </c>
      <c r="H7" s="26" t="s">
        <v>20</v>
      </c>
    </row>
    <row r="8" spans="1:9" ht="16.5">
      <c r="A8" s="27">
        <v>1</v>
      </c>
      <c r="B8" s="28" t="s">
        <v>73</v>
      </c>
      <c r="C8" s="30" t="s">
        <v>74</v>
      </c>
      <c r="D8" s="40">
        <v>32838</v>
      </c>
      <c r="E8" s="28" t="s">
        <v>62</v>
      </c>
      <c r="F8" s="28" t="s">
        <v>61</v>
      </c>
      <c r="G8" s="53" t="s">
        <v>77</v>
      </c>
      <c r="H8" s="28"/>
      <c r="I8" s="29"/>
    </row>
    <row r="9" spans="1:8" ht="17.25">
      <c r="A9" s="27">
        <v>2</v>
      </c>
      <c r="B9" s="28" t="s">
        <v>79</v>
      </c>
      <c r="C9" s="47" t="s">
        <v>80</v>
      </c>
      <c r="D9" s="40">
        <v>32613</v>
      </c>
      <c r="E9" s="28" t="s">
        <v>7</v>
      </c>
      <c r="F9" s="28" t="s">
        <v>81</v>
      </c>
      <c r="G9" s="53" t="s">
        <v>84</v>
      </c>
      <c r="H9" s="77" t="s">
        <v>123</v>
      </c>
    </row>
    <row r="10" spans="1:8" ht="16.5">
      <c r="A10" s="27">
        <v>3</v>
      </c>
      <c r="B10" s="28" t="s">
        <v>86</v>
      </c>
      <c r="C10" s="30" t="s">
        <v>87</v>
      </c>
      <c r="D10" s="40">
        <v>32690</v>
      </c>
      <c r="E10" s="28" t="s">
        <v>7</v>
      </c>
      <c r="F10" s="28" t="s">
        <v>88</v>
      </c>
      <c r="G10" s="53" t="s">
        <v>91</v>
      </c>
      <c r="H10" s="28"/>
    </row>
    <row r="12" spans="5:8" ht="15.75" customHeight="1">
      <c r="E12" s="100" t="s">
        <v>131</v>
      </c>
      <c r="F12" s="100"/>
      <c r="G12" s="100"/>
      <c r="H12" s="100"/>
    </row>
  </sheetData>
  <sheetProtection/>
  <mergeCells count="7">
    <mergeCell ref="E12:H12"/>
    <mergeCell ref="A1:D1"/>
    <mergeCell ref="E1:H1"/>
    <mergeCell ref="A2:D2"/>
    <mergeCell ref="E2:H2"/>
    <mergeCell ref="A4:H4"/>
    <mergeCell ref="A5:H5"/>
  </mergeCells>
  <printOptions/>
  <pageMargins left="0.51" right="0.17" top="0.71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00390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s="1" customFormat="1" ht="16.5">
      <c r="A7" s="58" t="s">
        <v>233</v>
      </c>
      <c r="B7" s="58"/>
      <c r="C7" s="58"/>
      <c r="D7" s="58"/>
      <c r="E7" s="6"/>
      <c r="F7" s="110" t="s">
        <v>144</v>
      </c>
      <c r="G7" s="110"/>
      <c r="H7" s="110"/>
      <c r="I7" s="110"/>
      <c r="J7" s="110"/>
      <c r="K7" s="6"/>
    </row>
    <row r="8" spans="1:10" s="1" customFormat="1" ht="16.5">
      <c r="A8" s="118" t="s">
        <v>145</v>
      </c>
      <c r="B8" s="118"/>
      <c r="C8" s="118"/>
      <c r="D8" s="118"/>
      <c r="E8" s="21"/>
      <c r="F8" s="118" t="s">
        <v>146</v>
      </c>
      <c r="G8" s="118"/>
      <c r="H8" s="118"/>
      <c r="I8" s="118"/>
      <c r="J8" s="118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157</v>
      </c>
      <c r="H10" s="9" t="s">
        <v>158</v>
      </c>
      <c r="I10" s="9" t="s">
        <v>232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61">
        <v>8.5</v>
      </c>
      <c r="I11" s="61">
        <v>9</v>
      </c>
      <c r="J11" s="12">
        <f>(G11+H11)/2</f>
        <v>8.75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1">
        <v>8.5</v>
      </c>
      <c r="I12" s="61">
        <v>9</v>
      </c>
      <c r="J12" s="12">
        <f>(G12+H12)/2</f>
        <v>8.75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61">
        <v>8.5</v>
      </c>
      <c r="I13" s="61">
        <v>9</v>
      </c>
      <c r="J13" s="12">
        <f>(G13+H13)/2</f>
        <v>8.75</v>
      </c>
    </row>
    <row r="14" spans="1:6" ht="15">
      <c r="A14" s="63"/>
      <c r="B14" s="63"/>
      <c r="C14" s="60"/>
      <c r="D14" s="60"/>
      <c r="E14" s="64"/>
      <c r="F14" s="65"/>
    </row>
    <row r="15" spans="1:10" ht="16.5">
      <c r="A15" s="1" t="s">
        <v>147</v>
      </c>
      <c r="B15" s="1"/>
      <c r="C15" s="1"/>
      <c r="D15" s="1"/>
      <c r="E15" s="120" t="s">
        <v>148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5.28125" style="3" customWidth="1"/>
    <col min="2" max="2" width="13.28125" style="3" customWidth="1"/>
    <col min="3" max="3" width="15.00390625" style="3" customWidth="1"/>
    <col min="4" max="4" width="7.00390625" style="3" customWidth="1"/>
    <col min="5" max="5" width="10.7109375" style="3" customWidth="1"/>
    <col min="6" max="6" width="10.8515625" style="3" customWidth="1"/>
    <col min="7" max="10" width="7.8515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163</v>
      </c>
      <c r="B7" s="58"/>
      <c r="C7" s="58"/>
      <c r="D7" s="58"/>
      <c r="E7" s="6"/>
      <c r="F7" s="110" t="s">
        <v>101</v>
      </c>
      <c r="G7" s="110"/>
      <c r="H7" s="110"/>
      <c r="I7" s="110"/>
      <c r="J7" s="110"/>
      <c r="K7" s="7"/>
    </row>
    <row r="8" spans="1:10" ht="16.5">
      <c r="A8" s="118" t="s">
        <v>164</v>
      </c>
      <c r="B8" s="118"/>
      <c r="C8" s="118"/>
      <c r="D8" s="118"/>
      <c r="E8" s="21"/>
      <c r="F8" s="119" t="s">
        <v>165</v>
      </c>
      <c r="G8" s="119"/>
      <c r="H8" s="119"/>
      <c r="I8" s="119"/>
      <c r="J8" s="119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157</v>
      </c>
      <c r="H10" s="9" t="s">
        <v>158</v>
      </c>
      <c r="I10" s="9" t="s">
        <v>159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7.5</v>
      </c>
      <c r="H11" s="61">
        <v>8</v>
      </c>
      <c r="I11" s="61">
        <v>8</v>
      </c>
      <c r="J11" s="81">
        <f>(G11+H11)/2</f>
        <v>7.75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7.5</v>
      </c>
      <c r="H12" s="61">
        <v>9.5</v>
      </c>
      <c r="I12" s="61">
        <v>8.5</v>
      </c>
      <c r="J12" s="81">
        <f>(G12+H12)/2</f>
        <v>8.5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8</v>
      </c>
      <c r="H13" s="61">
        <v>7</v>
      </c>
      <c r="I13" s="61">
        <v>7.5</v>
      </c>
      <c r="J13" s="81">
        <f>(G13+H13)/2</f>
        <v>7.5</v>
      </c>
    </row>
    <row r="14" spans="1:10" ht="16.5">
      <c r="A14" s="80" t="s">
        <v>160</v>
      </c>
      <c r="B14" s="72"/>
      <c r="C14" s="73"/>
      <c r="D14" s="73"/>
      <c r="E14" s="74"/>
      <c r="F14" s="73"/>
      <c r="G14" s="75"/>
      <c r="H14" s="75"/>
      <c r="I14" s="75"/>
      <c r="J14" s="29"/>
    </row>
    <row r="15" spans="1:10" ht="16.5">
      <c r="A15" s="1" t="s">
        <v>161</v>
      </c>
      <c r="B15" s="1"/>
      <c r="C15" s="1"/>
      <c r="D15" s="1"/>
      <c r="E15" s="120" t="s">
        <v>162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"/>
  <sheetViews>
    <sheetView zoomScale="160" zoomScaleNormal="160" zoomScalePageLayoutView="0" workbookViewId="0" topLeftCell="A1">
      <selection activeCell="I11" sqref="I11:I13"/>
    </sheetView>
  </sheetViews>
  <sheetFormatPr defaultColWidth="9.140625" defaultRowHeight="15"/>
  <cols>
    <col min="1" max="1" width="5.28125" style="3" customWidth="1"/>
    <col min="2" max="2" width="13.28125" style="3" customWidth="1"/>
    <col min="3" max="3" width="15.00390625" style="3" customWidth="1"/>
    <col min="4" max="4" width="7.00390625" style="3" customWidth="1"/>
    <col min="5" max="5" width="10.7109375" style="3" customWidth="1"/>
    <col min="6" max="6" width="10.8515625" style="3" customWidth="1"/>
    <col min="7" max="10" width="7.8515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236</v>
      </c>
      <c r="B7" s="58"/>
      <c r="C7" s="58"/>
      <c r="D7" s="58"/>
      <c r="E7" s="6"/>
      <c r="F7" s="110" t="s">
        <v>101</v>
      </c>
      <c r="G7" s="110"/>
      <c r="H7" s="110"/>
      <c r="I7" s="110"/>
      <c r="J7" s="110"/>
      <c r="K7" s="7"/>
    </row>
    <row r="8" spans="1:10" ht="16.5">
      <c r="A8" s="118" t="s">
        <v>164</v>
      </c>
      <c r="B8" s="118"/>
      <c r="C8" s="118"/>
      <c r="D8" s="118"/>
      <c r="E8" s="21"/>
      <c r="F8" s="119" t="s">
        <v>165</v>
      </c>
      <c r="G8" s="119"/>
      <c r="H8" s="119"/>
      <c r="I8" s="119"/>
      <c r="J8" s="119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234</v>
      </c>
      <c r="H10" s="9" t="s">
        <v>235</v>
      </c>
      <c r="I10" s="9" t="s">
        <v>232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</v>
      </c>
      <c r="H11" s="61">
        <v>9</v>
      </c>
      <c r="I11" s="61">
        <v>8.5</v>
      </c>
      <c r="J11" s="89">
        <f>(G11*2+H11*4)/6</f>
        <v>8.666666666666666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8.5</v>
      </c>
      <c r="H12" s="61">
        <v>9</v>
      </c>
      <c r="I12" s="61">
        <v>9</v>
      </c>
      <c r="J12" s="89">
        <f>(G12*2+H12*4)/6</f>
        <v>8.833333333333334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7.5</v>
      </c>
      <c r="H13" s="61">
        <v>9</v>
      </c>
      <c r="I13" s="61">
        <v>8.5</v>
      </c>
      <c r="J13" s="89">
        <f>(G13*2+H13*4)/6</f>
        <v>8.5</v>
      </c>
    </row>
    <row r="14" spans="1:10" ht="16.5">
      <c r="A14" s="80" t="s">
        <v>237</v>
      </c>
      <c r="B14" s="72"/>
      <c r="C14" s="73"/>
      <c r="D14" s="73"/>
      <c r="E14" s="74"/>
      <c r="F14" s="73"/>
      <c r="G14" s="75"/>
      <c r="H14" s="75"/>
      <c r="I14" s="75"/>
      <c r="J14" s="29"/>
    </row>
    <row r="15" spans="1:10" ht="16.5">
      <c r="A15" s="1" t="s">
        <v>161</v>
      </c>
      <c r="B15" s="1"/>
      <c r="C15" s="1"/>
      <c r="D15" s="1"/>
      <c r="E15" s="120" t="s">
        <v>162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149</v>
      </c>
      <c r="B7" s="58"/>
      <c r="C7" s="58"/>
      <c r="D7" s="58"/>
      <c r="E7" s="6"/>
      <c r="F7" s="110" t="s">
        <v>144</v>
      </c>
      <c r="G7" s="110"/>
      <c r="H7" s="110"/>
      <c r="I7" s="6"/>
    </row>
    <row r="8" spans="1:8" s="1" customFormat="1" ht="16.5">
      <c r="A8" s="118" t="s">
        <v>150</v>
      </c>
      <c r="B8" s="118"/>
      <c r="C8" s="118"/>
      <c r="D8" s="118"/>
      <c r="E8" s="21"/>
      <c r="F8" s="118" t="s">
        <v>107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7.5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151</v>
      </c>
      <c r="B15" s="1"/>
      <c r="C15" s="1"/>
      <c r="D15" s="1"/>
      <c r="E15" s="120" t="s">
        <v>152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257</v>
      </c>
      <c r="B7" s="58"/>
      <c r="C7" s="58"/>
      <c r="D7" s="58"/>
      <c r="E7" s="6"/>
      <c r="F7" s="110" t="s">
        <v>144</v>
      </c>
      <c r="G7" s="110"/>
      <c r="H7" s="110"/>
      <c r="I7" s="6"/>
    </row>
    <row r="8" spans="1:8" s="1" customFormat="1" ht="16.5">
      <c r="A8" s="118" t="s">
        <v>258</v>
      </c>
      <c r="B8" s="118"/>
      <c r="C8" s="118"/>
      <c r="D8" s="118"/>
      <c r="E8" s="21"/>
      <c r="F8" s="118" t="s">
        <v>259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8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151</v>
      </c>
      <c r="B15" s="1"/>
      <c r="C15" s="1"/>
      <c r="D15" s="1"/>
      <c r="E15" s="120" t="s">
        <v>152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00390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s="1" customFormat="1" ht="16.5">
      <c r="A7" s="58" t="s">
        <v>261</v>
      </c>
      <c r="B7" s="58"/>
      <c r="C7" s="58"/>
      <c r="D7" s="58"/>
      <c r="E7" s="6"/>
      <c r="F7" s="110" t="s">
        <v>144</v>
      </c>
      <c r="G7" s="110"/>
      <c r="H7" s="110"/>
      <c r="I7" s="110"/>
      <c r="J7" s="110"/>
      <c r="K7" s="6"/>
    </row>
    <row r="8" spans="1:10" s="1" customFormat="1" ht="16.5">
      <c r="A8" s="118" t="s">
        <v>150</v>
      </c>
      <c r="B8" s="118"/>
      <c r="C8" s="118"/>
      <c r="D8" s="118"/>
      <c r="E8" s="21"/>
      <c r="F8" s="118" t="s">
        <v>107</v>
      </c>
      <c r="G8" s="118"/>
      <c r="H8" s="118"/>
      <c r="I8" s="118"/>
      <c r="J8" s="118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234</v>
      </c>
      <c r="H10" s="9" t="s">
        <v>235</v>
      </c>
      <c r="I10" s="9" t="s">
        <v>232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</v>
      </c>
      <c r="H11" s="61">
        <v>8</v>
      </c>
      <c r="I11" s="61">
        <v>8</v>
      </c>
      <c r="J11" s="12">
        <f>(G11*2+H11*3)/5</f>
        <v>8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9.5</v>
      </c>
      <c r="H12" s="61">
        <v>8</v>
      </c>
      <c r="I12" s="61">
        <v>8.5</v>
      </c>
      <c r="J12" s="12">
        <f>(G12*2+H12*3)/5</f>
        <v>8.6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7.5</v>
      </c>
      <c r="H13" s="61">
        <v>8</v>
      </c>
      <c r="I13" s="61">
        <v>8</v>
      </c>
      <c r="J13" s="12">
        <f>(G13*2+H13*3)/5</f>
        <v>7.8</v>
      </c>
    </row>
    <row r="14" spans="1:6" ht="15">
      <c r="A14" s="88" t="s">
        <v>260</v>
      </c>
      <c r="B14" s="63"/>
      <c r="C14" s="60"/>
      <c r="D14" s="60"/>
      <c r="E14" s="64"/>
      <c r="F14" s="65"/>
    </row>
    <row r="15" spans="1:10" ht="16.5">
      <c r="A15" s="1" t="s">
        <v>151</v>
      </c>
      <c r="B15" s="1"/>
      <c r="C15" s="1"/>
      <c r="D15" s="1"/>
      <c r="E15" s="120" t="s">
        <v>152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153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154</v>
      </c>
      <c r="B8" s="118"/>
      <c r="C8" s="118"/>
      <c r="D8" s="118"/>
      <c r="E8" s="21"/>
      <c r="F8" s="119" t="s">
        <v>125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155</v>
      </c>
      <c r="B15" s="1"/>
      <c r="C15" s="1"/>
      <c r="D15" s="1"/>
      <c r="E15" s="120" t="s">
        <v>156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166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167</v>
      </c>
      <c r="B8" s="118"/>
      <c r="C8" s="118"/>
      <c r="D8" s="118"/>
      <c r="E8" s="21"/>
      <c r="F8" s="119" t="s">
        <v>168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7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7.5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7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169</v>
      </c>
      <c r="B15" s="1"/>
      <c r="C15" s="1"/>
      <c r="D15" s="1"/>
      <c r="E15" s="120" t="s">
        <v>170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228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167</v>
      </c>
      <c r="B8" s="118"/>
      <c r="C8" s="118"/>
      <c r="D8" s="118"/>
      <c r="E8" s="21"/>
      <c r="F8" s="119" t="s">
        <v>229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230</v>
      </c>
      <c r="B15" s="1"/>
      <c r="C15" s="1"/>
      <c r="D15" s="1"/>
      <c r="E15" s="120" t="s">
        <v>231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00390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238</v>
      </c>
      <c r="B7" s="58"/>
      <c r="C7" s="58"/>
      <c r="D7" s="58"/>
      <c r="E7" s="6"/>
      <c r="F7" s="110" t="s">
        <v>101</v>
      </c>
      <c r="G7" s="110"/>
      <c r="H7" s="110"/>
      <c r="I7" s="110"/>
      <c r="J7" s="110"/>
      <c r="K7" s="7"/>
    </row>
    <row r="8" spans="1:10" ht="16.5">
      <c r="A8" s="118" t="s">
        <v>167</v>
      </c>
      <c r="B8" s="118"/>
      <c r="C8" s="118"/>
      <c r="D8" s="118"/>
      <c r="E8" s="21"/>
      <c r="F8" s="119" t="s">
        <v>168</v>
      </c>
      <c r="G8" s="119"/>
      <c r="H8" s="119"/>
      <c r="I8" s="119"/>
      <c r="J8" s="119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234</v>
      </c>
      <c r="H10" s="9" t="s">
        <v>235</v>
      </c>
      <c r="I10" s="9" t="s">
        <v>232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7</v>
      </c>
      <c r="H11" s="61">
        <v>9</v>
      </c>
      <c r="I11" s="61">
        <v>8</v>
      </c>
      <c r="J11" s="12">
        <f>(G11+H11)/2</f>
        <v>8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7.5</v>
      </c>
      <c r="H12" s="61">
        <v>9</v>
      </c>
      <c r="I12" s="61">
        <v>8.5</v>
      </c>
      <c r="J12" s="12">
        <f>(G12+H12)/2</f>
        <v>8.25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7</v>
      </c>
      <c r="H13" s="61">
        <v>9</v>
      </c>
      <c r="I13" s="61">
        <v>8</v>
      </c>
      <c r="J13" s="12">
        <f>(G13+H13)/2</f>
        <v>8</v>
      </c>
    </row>
    <row r="14" spans="1:6" ht="15">
      <c r="A14" s="63"/>
      <c r="B14" s="63"/>
      <c r="C14" s="60"/>
      <c r="D14" s="60"/>
      <c r="E14" s="64"/>
      <c r="F14" s="65"/>
    </row>
    <row r="15" spans="1:10" ht="16.5">
      <c r="A15" s="1" t="s">
        <v>169</v>
      </c>
      <c r="B15" s="1"/>
      <c r="C15" s="1"/>
      <c r="D15" s="1"/>
      <c r="E15" s="120" t="s">
        <v>170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="130" zoomScaleNormal="130" zoomScalePageLayoutView="0" workbookViewId="0" topLeftCell="A1">
      <selection activeCell="G18" sqref="G18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5"/>
      <c r="F1" s="106" t="s">
        <v>9</v>
      </c>
      <c r="G1" s="106"/>
      <c r="H1" s="106"/>
      <c r="I1" s="106"/>
    </row>
    <row r="2" spans="1:9" s="1" customFormat="1" ht="16.5">
      <c r="A2" s="106" t="s">
        <v>10</v>
      </c>
      <c r="B2" s="106"/>
      <c r="C2" s="106"/>
      <c r="D2" s="106"/>
      <c r="E2" s="106"/>
      <c r="F2" s="102" t="s">
        <v>11</v>
      </c>
      <c r="G2" s="102"/>
      <c r="H2" s="102"/>
      <c r="I2" s="102"/>
    </row>
    <row r="3" spans="3:4" ht="11.25" customHeight="1">
      <c r="C3" s="2"/>
      <c r="D3" s="2"/>
    </row>
    <row r="4" spans="1:9" ht="18.75">
      <c r="A4" s="107" t="s">
        <v>64</v>
      </c>
      <c r="B4" s="107"/>
      <c r="C4" s="107"/>
      <c r="D4" s="107"/>
      <c r="E4" s="107"/>
      <c r="F4" s="107"/>
      <c r="G4" s="107"/>
      <c r="H4" s="107"/>
      <c r="I4" s="107"/>
    </row>
    <row r="5" spans="1:9" ht="18.75">
      <c r="A5" s="107" t="s">
        <v>66</v>
      </c>
      <c r="B5" s="107"/>
      <c r="C5" s="107"/>
      <c r="D5" s="107"/>
      <c r="E5" s="107"/>
      <c r="F5" s="107"/>
      <c r="G5" s="107"/>
      <c r="H5" s="107"/>
      <c r="I5" s="107"/>
    </row>
    <row r="6" spans="1:9" ht="17.25" customHeight="1">
      <c r="A6" s="107" t="s">
        <v>128</v>
      </c>
      <c r="B6" s="107"/>
      <c r="C6" s="107"/>
      <c r="D6" s="107"/>
      <c r="E6" s="107"/>
      <c r="F6" s="107"/>
      <c r="G6" s="107"/>
      <c r="H6" s="107"/>
      <c r="I6" s="107"/>
    </row>
    <row r="7" spans="1:2" ht="12" customHeight="1">
      <c r="A7" s="8"/>
      <c r="B7" s="8"/>
    </row>
    <row r="8" spans="1:9" ht="21.75" customHeight="1">
      <c r="A8" s="10" t="s">
        <v>14</v>
      </c>
      <c r="B8" s="10" t="s">
        <v>15</v>
      </c>
      <c r="C8" s="10" t="s">
        <v>1</v>
      </c>
      <c r="D8" s="10" t="s">
        <v>2</v>
      </c>
      <c r="E8" s="10" t="s">
        <v>4</v>
      </c>
      <c r="F8" s="10" t="s">
        <v>5</v>
      </c>
      <c r="G8" s="10" t="s">
        <v>129</v>
      </c>
      <c r="H8" s="10" t="s">
        <v>19</v>
      </c>
      <c r="I8" s="10" t="s">
        <v>130</v>
      </c>
    </row>
    <row r="9" spans="1:9" ht="21.75" customHeight="1">
      <c r="A9" s="11">
        <v>1</v>
      </c>
      <c r="B9" s="34">
        <v>505130658</v>
      </c>
      <c r="C9" s="78" t="s">
        <v>73</v>
      </c>
      <c r="D9" s="78" t="s">
        <v>74</v>
      </c>
      <c r="E9" s="79">
        <v>32838</v>
      </c>
      <c r="F9" s="78" t="s">
        <v>61</v>
      </c>
      <c r="G9" s="10"/>
      <c r="H9" s="10"/>
      <c r="I9" s="12"/>
    </row>
    <row r="10" spans="1:9" ht="21.75" customHeight="1">
      <c r="A10" s="11">
        <v>2</v>
      </c>
      <c r="B10" s="34">
        <v>505130659</v>
      </c>
      <c r="C10" s="78" t="s">
        <v>79</v>
      </c>
      <c r="D10" s="78" t="s">
        <v>80</v>
      </c>
      <c r="E10" s="79">
        <v>32613</v>
      </c>
      <c r="F10" s="78" t="s">
        <v>81</v>
      </c>
      <c r="G10" s="10"/>
      <c r="H10" s="10"/>
      <c r="I10" s="12"/>
    </row>
    <row r="11" spans="1:9" ht="21.75" customHeight="1">
      <c r="A11" s="11">
        <v>3</v>
      </c>
      <c r="B11" s="34">
        <v>505130660</v>
      </c>
      <c r="C11" s="78" t="s">
        <v>86</v>
      </c>
      <c r="D11" s="78" t="s">
        <v>87</v>
      </c>
      <c r="E11" s="79">
        <v>32690</v>
      </c>
      <c r="F11" s="78" t="s">
        <v>88</v>
      </c>
      <c r="G11" s="10"/>
      <c r="H11" s="10"/>
      <c r="I11" s="12"/>
    </row>
    <row r="12" spans="2:9" s="13" customFormat="1" ht="16.5" customHeight="1">
      <c r="B12" s="14"/>
      <c r="C12" s="15"/>
      <c r="D12" s="16"/>
      <c r="E12" s="17"/>
      <c r="F12" s="16"/>
      <c r="G12" s="103"/>
      <c r="H12" s="103"/>
      <c r="I12" s="19"/>
    </row>
    <row r="13" spans="1:10" ht="15.75" customHeight="1">
      <c r="A13" s="1"/>
      <c r="B13" s="1"/>
      <c r="C13" s="1"/>
      <c r="D13" s="1"/>
      <c r="E13" s="104" t="s">
        <v>131</v>
      </c>
      <c r="F13" s="104"/>
      <c r="G13" s="104"/>
      <c r="H13" s="104"/>
      <c r="I13" s="104"/>
      <c r="J13" s="25"/>
    </row>
    <row r="14" spans="1:10" ht="15.75" customHeight="1">
      <c r="A14" s="1"/>
      <c r="B14" s="1"/>
      <c r="C14" s="1"/>
      <c r="D14" s="1"/>
      <c r="E14" s="104"/>
      <c r="F14" s="104"/>
      <c r="G14" s="104"/>
      <c r="H14" s="104"/>
      <c r="I14" s="104"/>
      <c r="J14" s="25"/>
    </row>
  </sheetData>
  <sheetProtection/>
  <mergeCells count="10">
    <mergeCell ref="G12:H12"/>
    <mergeCell ref="E13:I13"/>
    <mergeCell ref="E14:I14"/>
    <mergeCell ref="A1:E1"/>
    <mergeCell ref="F1:I1"/>
    <mergeCell ref="A2:E2"/>
    <mergeCell ref="F2:I2"/>
    <mergeCell ref="A4:I4"/>
    <mergeCell ref="A5:I5"/>
    <mergeCell ref="A6:I6"/>
  </mergeCells>
  <printOptions/>
  <pageMargins left="0.51" right="0.17" top="0.71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171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172</v>
      </c>
      <c r="B8" s="118"/>
      <c r="C8" s="118"/>
      <c r="D8" s="118"/>
      <c r="E8" s="21"/>
      <c r="F8" s="119" t="s">
        <v>173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10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174</v>
      </c>
      <c r="B15" s="1"/>
      <c r="C15" s="1"/>
      <c r="D15" s="1"/>
      <c r="E15" s="120" t="s">
        <v>175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5.00390625" style="3" customWidth="1"/>
    <col min="2" max="2" width="12.140625" style="3" customWidth="1"/>
    <col min="3" max="3" width="13.7109375" style="3" customWidth="1"/>
    <col min="4" max="4" width="7.00390625" style="3" customWidth="1"/>
    <col min="5" max="5" width="12.8515625" style="3" customWidth="1"/>
    <col min="6" max="6" width="9.7109375" style="3" customWidth="1"/>
    <col min="7" max="10" width="8.281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176</v>
      </c>
      <c r="B7" s="58"/>
      <c r="C7" s="58"/>
      <c r="D7" s="58"/>
      <c r="E7" s="6"/>
      <c r="F7" s="110" t="s">
        <v>101</v>
      </c>
      <c r="G7" s="110"/>
      <c r="H7" s="110"/>
      <c r="I7" s="110"/>
      <c r="J7" s="110"/>
      <c r="K7" s="7"/>
    </row>
    <row r="8" spans="1:10" ht="16.5">
      <c r="A8" s="118" t="s">
        <v>177</v>
      </c>
      <c r="B8" s="118"/>
      <c r="C8" s="118"/>
      <c r="D8" s="118"/>
      <c r="E8" s="21"/>
      <c r="F8" s="118" t="s">
        <v>102</v>
      </c>
      <c r="G8" s="118"/>
      <c r="H8" s="118"/>
      <c r="I8" s="118"/>
      <c r="J8" s="118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111</v>
      </c>
      <c r="H10" s="9" t="s">
        <v>93</v>
      </c>
      <c r="I10" s="9" t="s">
        <v>159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3</v>
      </c>
      <c r="H11" s="61">
        <v>5.5</v>
      </c>
      <c r="I11" s="61">
        <v>8.5</v>
      </c>
      <c r="J11" s="12"/>
    </row>
    <row r="12" spans="1:10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3</v>
      </c>
      <c r="H12" s="61">
        <v>5.5</v>
      </c>
      <c r="I12" s="61">
        <v>8.5</v>
      </c>
      <c r="J12" s="62"/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3</v>
      </c>
      <c r="H13" s="61">
        <v>5</v>
      </c>
      <c r="I13" s="61">
        <v>8</v>
      </c>
      <c r="J13" s="12"/>
    </row>
    <row r="14" spans="1:10" ht="16.5">
      <c r="A14" s="71" t="s">
        <v>178</v>
      </c>
      <c r="B14" s="82"/>
      <c r="C14" s="83"/>
      <c r="D14" s="83"/>
      <c r="E14" s="84"/>
      <c r="F14" s="83"/>
      <c r="G14" s="75"/>
      <c r="H14" s="75"/>
      <c r="I14" s="75"/>
      <c r="J14" s="29"/>
    </row>
    <row r="15" spans="1:10" ht="16.5">
      <c r="A15" s="1" t="s">
        <v>169</v>
      </c>
      <c r="B15" s="1"/>
      <c r="C15" s="1"/>
      <c r="D15" s="1"/>
      <c r="E15" s="120" t="s">
        <v>170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A1:D1"/>
    <mergeCell ref="E1:J1"/>
    <mergeCell ref="A2:D2"/>
    <mergeCell ref="E2:J2"/>
    <mergeCell ref="A4:J4"/>
    <mergeCell ref="A5:J5"/>
    <mergeCell ref="F7:J7"/>
    <mergeCell ref="A8:D8"/>
    <mergeCell ref="F8:J8"/>
    <mergeCell ref="E15:J15"/>
    <mergeCell ref="E16:J16"/>
    <mergeCell ref="C17:D17"/>
    <mergeCell ref="E17:J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5.00390625" style="3" customWidth="1"/>
    <col min="2" max="2" width="12.140625" style="3" customWidth="1"/>
    <col min="3" max="3" width="13.7109375" style="3" customWidth="1"/>
    <col min="4" max="4" width="7.00390625" style="3" customWidth="1"/>
    <col min="5" max="5" width="12.8515625" style="3" customWidth="1"/>
    <col min="6" max="6" width="9.7109375" style="3" customWidth="1"/>
    <col min="7" max="10" width="8.281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179</v>
      </c>
      <c r="B7" s="58"/>
      <c r="C7" s="58"/>
      <c r="D7" s="58"/>
      <c r="E7" s="6"/>
      <c r="F7" s="110" t="s">
        <v>101</v>
      </c>
      <c r="G7" s="110"/>
      <c r="H7" s="110"/>
      <c r="I7" s="110"/>
      <c r="J7" s="110"/>
      <c r="K7" s="7"/>
    </row>
    <row r="8" spans="1:10" ht="16.5">
      <c r="A8" s="118" t="s">
        <v>177</v>
      </c>
      <c r="B8" s="118"/>
      <c r="C8" s="118"/>
      <c r="D8" s="118"/>
      <c r="E8" s="21"/>
      <c r="F8" s="118" t="s">
        <v>102</v>
      </c>
      <c r="G8" s="118"/>
      <c r="H8" s="118"/>
      <c r="I8" s="118"/>
      <c r="J8" s="118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111</v>
      </c>
      <c r="H10" s="9" t="s">
        <v>93</v>
      </c>
      <c r="I10" s="9" t="s">
        <v>159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2.5</v>
      </c>
      <c r="H11" s="61">
        <v>5.5</v>
      </c>
      <c r="I11" s="61">
        <v>8</v>
      </c>
      <c r="J11" s="12"/>
    </row>
    <row r="12" spans="1:10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2.5</v>
      </c>
      <c r="H12" s="61">
        <v>5.5</v>
      </c>
      <c r="I12" s="61">
        <v>8</v>
      </c>
      <c r="J12" s="62"/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2.5</v>
      </c>
      <c r="H13" s="61">
        <v>5.5</v>
      </c>
      <c r="I13" s="61">
        <v>8</v>
      </c>
      <c r="J13" s="12"/>
    </row>
    <row r="14" spans="1:10" ht="16.5">
      <c r="A14" s="71" t="s">
        <v>178</v>
      </c>
      <c r="B14" s="82"/>
      <c r="C14" s="83"/>
      <c r="D14" s="83"/>
      <c r="E14" s="84"/>
      <c r="F14" s="83"/>
      <c r="G14" s="75"/>
      <c r="H14" s="75"/>
      <c r="I14" s="75"/>
      <c r="J14" s="29"/>
    </row>
    <row r="15" spans="1:10" ht="16.5">
      <c r="A15" s="1" t="s">
        <v>169</v>
      </c>
      <c r="B15" s="1"/>
      <c r="C15" s="1"/>
      <c r="D15" s="1"/>
      <c r="E15" s="120" t="s">
        <v>170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A1:D1"/>
    <mergeCell ref="E1:J1"/>
    <mergeCell ref="A2:D2"/>
    <mergeCell ref="E2:J2"/>
    <mergeCell ref="A4:J4"/>
    <mergeCell ref="A5:J5"/>
    <mergeCell ref="F7:J7"/>
    <mergeCell ref="A8:D8"/>
    <mergeCell ref="F8:J8"/>
    <mergeCell ref="E15:J15"/>
    <mergeCell ref="E16:J16"/>
    <mergeCell ref="C17:D17"/>
    <mergeCell ref="E17:J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180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181</v>
      </c>
      <c r="B8" s="118"/>
      <c r="C8" s="118"/>
      <c r="D8" s="118"/>
      <c r="E8" s="21"/>
      <c r="F8" s="118" t="s">
        <v>125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161</v>
      </c>
      <c r="B15" s="1"/>
      <c r="C15" s="1"/>
      <c r="D15" s="1"/>
      <c r="E15" s="120" t="s">
        <v>162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245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246</v>
      </c>
      <c r="B8" s="118"/>
      <c r="C8" s="118"/>
      <c r="D8" s="118"/>
      <c r="E8" s="21"/>
      <c r="F8" s="118" t="s">
        <v>125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243</v>
      </c>
      <c r="B15" s="1"/>
      <c r="C15" s="1"/>
      <c r="D15" s="1"/>
      <c r="E15" s="120" t="s">
        <v>244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189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190</v>
      </c>
      <c r="B8" s="118"/>
      <c r="C8" s="118"/>
      <c r="D8" s="118"/>
      <c r="E8" s="21"/>
      <c r="F8" s="119" t="s">
        <v>107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191</v>
      </c>
      <c r="B15" s="1"/>
      <c r="C15" s="1"/>
      <c r="D15" s="1"/>
      <c r="E15" s="120" t="s">
        <v>192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193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194</v>
      </c>
      <c r="B8" s="118"/>
      <c r="C8" s="118"/>
      <c r="D8" s="118"/>
      <c r="E8" s="21"/>
      <c r="F8" s="119" t="s">
        <v>125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195</v>
      </c>
      <c r="B15" s="1"/>
      <c r="C15" s="1"/>
      <c r="D15" s="1"/>
      <c r="E15" s="120" t="s">
        <v>196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241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242</v>
      </c>
      <c r="B8" s="118"/>
      <c r="C8" s="118"/>
      <c r="D8" s="118"/>
      <c r="E8" s="21"/>
      <c r="F8" s="119" t="s">
        <v>125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8.5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243</v>
      </c>
      <c r="B15" s="1"/>
      <c r="C15" s="1"/>
      <c r="D15" s="1"/>
      <c r="E15" s="120" t="s">
        <v>244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197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114</v>
      </c>
      <c r="B8" s="118"/>
      <c r="C8" s="118"/>
      <c r="D8" s="118"/>
      <c r="E8" s="21"/>
      <c r="F8" s="119" t="s">
        <v>125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198</v>
      </c>
      <c r="B15" s="1"/>
      <c r="C15" s="1"/>
      <c r="D15" s="1"/>
      <c r="E15" s="120" t="s">
        <v>199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200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202</v>
      </c>
      <c r="B8" s="118"/>
      <c r="C8" s="118"/>
      <c r="D8" s="118"/>
      <c r="E8" s="21"/>
      <c r="F8" s="118" t="s">
        <v>203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204</v>
      </c>
      <c r="B15" s="1"/>
      <c r="C15" s="1"/>
      <c r="D15" s="1"/>
      <c r="E15" s="120" t="s">
        <v>205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1" sqref="B11:B13"/>
    </sheetView>
  </sheetViews>
  <sheetFormatPr defaultColWidth="9.140625" defaultRowHeight="15"/>
  <cols>
    <col min="1" max="1" width="4.28125" style="2" customWidth="1"/>
    <col min="2" max="2" width="10.421875" style="2" customWidth="1"/>
    <col min="3" max="3" width="13.00390625" style="3" customWidth="1"/>
    <col min="4" max="4" width="7.7109375" style="3" customWidth="1"/>
    <col min="5" max="5" width="9.28125" style="3" customWidth="1"/>
    <col min="6" max="6" width="9.57421875" style="3" customWidth="1"/>
    <col min="7" max="7" width="6.421875" style="3" customWidth="1"/>
    <col min="8" max="8" width="8.57421875" style="3" customWidth="1"/>
    <col min="9" max="9" width="9.28125" style="3" customWidth="1"/>
    <col min="10" max="10" width="10.140625" style="3" customWidth="1"/>
    <col min="11" max="11" width="6.5742187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5"/>
      <c r="F1" s="106" t="s">
        <v>9</v>
      </c>
      <c r="G1" s="106"/>
      <c r="H1" s="106"/>
      <c r="I1" s="106"/>
      <c r="J1" s="106"/>
      <c r="K1" s="106"/>
    </row>
    <row r="2" spans="1:11" s="1" customFormat="1" ht="16.5">
      <c r="A2" s="106" t="s">
        <v>10</v>
      </c>
      <c r="B2" s="106"/>
      <c r="C2" s="106"/>
      <c r="D2" s="106"/>
      <c r="E2" s="106"/>
      <c r="F2" s="102" t="s">
        <v>11</v>
      </c>
      <c r="G2" s="102"/>
      <c r="H2" s="102"/>
      <c r="I2" s="102"/>
      <c r="J2" s="102"/>
      <c r="K2" s="102"/>
    </row>
    <row r="3" spans="3:4" ht="11.25" customHeight="1">
      <c r="C3" s="2"/>
      <c r="D3" s="2"/>
    </row>
    <row r="4" spans="1:11" ht="18.75">
      <c r="A4" s="107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8.75">
      <c r="A5" s="107" t="s">
        <v>66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66" t="s">
        <v>99</v>
      </c>
      <c r="B7" s="66"/>
      <c r="C7" s="58"/>
      <c r="D7" s="58"/>
      <c r="E7" s="58"/>
      <c r="F7" s="5"/>
      <c r="G7" s="6" t="s">
        <v>12</v>
      </c>
      <c r="H7" s="110" t="s">
        <v>67</v>
      </c>
      <c r="I7" s="110"/>
      <c r="J7" s="110"/>
      <c r="K7" s="110"/>
    </row>
    <row r="8" spans="1:10" s="7" customFormat="1" ht="16.5">
      <c r="A8" s="5" t="s">
        <v>13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16</v>
      </c>
      <c r="H10" s="10" t="s">
        <v>17</v>
      </c>
      <c r="I10" s="10" t="s">
        <v>18</v>
      </c>
      <c r="J10" s="10" t="s">
        <v>19</v>
      </c>
      <c r="K10" s="9" t="s">
        <v>20</v>
      </c>
    </row>
    <row r="11" spans="1:11" ht="16.5" customHeight="1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10"/>
      <c r="H11" s="10"/>
      <c r="I11" s="10"/>
      <c r="J11" s="9"/>
      <c r="K11" s="12"/>
    </row>
    <row r="12" spans="1:11" ht="16.5" customHeight="1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10"/>
      <c r="H12" s="10"/>
      <c r="I12" s="10"/>
      <c r="J12" s="9"/>
      <c r="K12" s="12"/>
    </row>
    <row r="13" spans="1:11" ht="16.5" customHeight="1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10"/>
      <c r="H13" s="10"/>
      <c r="I13" s="10"/>
      <c r="J13" s="9"/>
      <c r="K13" s="12"/>
    </row>
    <row r="14" spans="2:11" s="13" customFormat="1" ht="16.5" customHeight="1">
      <c r="B14" s="14" t="s">
        <v>21</v>
      </c>
      <c r="C14" s="15">
        <f ca="1">TODAY()</f>
        <v>43069</v>
      </c>
      <c r="D14" s="16"/>
      <c r="E14" s="17"/>
      <c r="F14" s="16"/>
      <c r="G14" s="18"/>
      <c r="H14" s="109" t="s">
        <v>22</v>
      </c>
      <c r="I14" s="109"/>
      <c r="J14" s="23"/>
      <c r="K14" s="19"/>
    </row>
    <row r="15" spans="1:11" ht="21" customHeight="1">
      <c r="A15" s="111" t="s">
        <v>23</v>
      </c>
      <c r="B15" s="111"/>
      <c r="C15" s="111"/>
      <c r="D15" s="111"/>
      <c r="E15" s="20" t="s">
        <v>24</v>
      </c>
      <c r="F15" s="21"/>
      <c r="G15" s="21"/>
      <c r="H15" s="21" t="s">
        <v>25</v>
      </c>
      <c r="I15" s="21"/>
      <c r="J15" s="1"/>
      <c r="K15" s="1"/>
    </row>
    <row r="16" spans="1:11" ht="18.75" customHeight="1">
      <c r="A16" s="112" t="s">
        <v>26</v>
      </c>
      <c r="B16" s="112"/>
      <c r="C16" s="112"/>
      <c r="D16" s="1"/>
      <c r="E16" s="1"/>
      <c r="F16" s="1"/>
      <c r="G16" s="1"/>
      <c r="H16" s="1" t="s">
        <v>27</v>
      </c>
      <c r="I16" s="1"/>
      <c r="J16" s="1"/>
      <c r="K16" s="1"/>
    </row>
    <row r="17" spans="1:11" ht="18.75" customHeight="1">
      <c r="A17" s="22"/>
      <c r="B17" s="22"/>
      <c r="C17" s="1"/>
      <c r="D17" s="1"/>
      <c r="E17" s="1"/>
      <c r="F17" s="1"/>
      <c r="G17" s="1"/>
      <c r="H17" s="1" t="s">
        <v>28</v>
      </c>
      <c r="I17" s="1"/>
      <c r="J17" s="1"/>
      <c r="K17" s="1"/>
    </row>
    <row r="18" spans="1:11" ht="21" customHeight="1">
      <c r="A18" s="108" t="s">
        <v>29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21" customHeight="1">
      <c r="A19" s="108" t="s">
        <v>30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6.5">
      <c r="A21" s="1" t="s">
        <v>31</v>
      </c>
      <c r="B21" s="1"/>
      <c r="C21" s="1"/>
      <c r="D21" s="1"/>
      <c r="E21" s="1"/>
      <c r="F21" s="1"/>
      <c r="G21" s="1"/>
      <c r="H21" s="1" t="s">
        <v>65</v>
      </c>
      <c r="I21" s="1"/>
      <c r="J21" s="1"/>
      <c r="K21" s="1"/>
    </row>
    <row r="22" spans="1:11" ht="21" customHeight="1">
      <c r="A22" s="1" t="s">
        <v>32</v>
      </c>
      <c r="B22" s="1"/>
      <c r="C22" s="1"/>
      <c r="D22" s="1"/>
      <c r="E22" s="1"/>
      <c r="F22" s="1"/>
      <c r="G22" s="1"/>
      <c r="H22" s="1" t="s">
        <v>33</v>
      </c>
      <c r="I22" s="1"/>
      <c r="J22" s="1"/>
      <c r="K22" s="1"/>
    </row>
  </sheetData>
  <sheetProtection/>
  <mergeCells count="12">
    <mergeCell ref="A1:E1"/>
    <mergeCell ref="F1:K1"/>
    <mergeCell ref="A2:E2"/>
    <mergeCell ref="F2:K2"/>
    <mergeCell ref="A4:K4"/>
    <mergeCell ref="A5:K5"/>
    <mergeCell ref="A19:K19"/>
    <mergeCell ref="H14:I14"/>
    <mergeCell ref="H7:K7"/>
    <mergeCell ref="A15:D15"/>
    <mergeCell ref="A16:C16"/>
    <mergeCell ref="A18:K18"/>
  </mergeCells>
  <printOptions/>
  <pageMargins left="0.62" right="0.17" top="0.68" bottom="0.34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206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207</v>
      </c>
      <c r="B8" s="118"/>
      <c r="C8" s="118"/>
      <c r="D8" s="118"/>
      <c r="E8" s="21"/>
      <c r="F8" s="118" t="s">
        <v>203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8.5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204</v>
      </c>
      <c r="B15" s="1"/>
      <c r="C15" s="1"/>
      <c r="D15" s="1"/>
      <c r="E15" s="120" t="s">
        <v>205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5.57421875" style="3" customWidth="1"/>
    <col min="2" max="2" width="12.00390625" style="3" customWidth="1"/>
    <col min="3" max="3" width="17.140625" style="3" customWidth="1"/>
    <col min="4" max="4" width="6.7109375" style="3" customWidth="1"/>
    <col min="5" max="5" width="8.421875" style="3" customWidth="1"/>
    <col min="6" max="6" width="10.57421875" style="3" customWidth="1"/>
    <col min="7" max="7" width="5.57421875" style="3" customWidth="1"/>
    <col min="8" max="9" width="9.140625" style="3" customWidth="1"/>
    <col min="10" max="10" width="7.8515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208</v>
      </c>
      <c r="B7" s="58"/>
      <c r="C7" s="58"/>
      <c r="D7" s="58"/>
      <c r="E7" s="6"/>
      <c r="F7" s="110" t="s">
        <v>209</v>
      </c>
      <c r="G7" s="110"/>
      <c r="H7" s="110"/>
      <c r="I7" s="110"/>
      <c r="J7" s="110"/>
      <c r="K7" s="7"/>
    </row>
    <row r="8" spans="1:10" ht="16.5">
      <c r="A8" s="118" t="s">
        <v>210</v>
      </c>
      <c r="B8" s="118"/>
      <c r="C8" s="118"/>
      <c r="D8" s="118"/>
      <c r="E8" s="21"/>
      <c r="F8" s="119" t="s">
        <v>211</v>
      </c>
      <c r="G8" s="119"/>
      <c r="H8" s="119"/>
      <c r="I8" s="119"/>
      <c r="J8" s="119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9" t="s">
        <v>111</v>
      </c>
      <c r="I10" s="9" t="s">
        <v>159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</v>
      </c>
      <c r="H11" s="61">
        <v>10</v>
      </c>
      <c r="I11" s="61">
        <v>8.5</v>
      </c>
      <c r="J11" s="87">
        <f>G11*0.7+H11*0.3</f>
        <v>8.6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7.5</v>
      </c>
      <c r="H12" s="61">
        <v>9.5</v>
      </c>
      <c r="I12" s="61">
        <v>8</v>
      </c>
      <c r="J12" s="87">
        <f>G12*0.7+H12*0.3</f>
        <v>8.1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8</v>
      </c>
      <c r="H13" s="61">
        <v>9</v>
      </c>
      <c r="I13" s="61">
        <v>8.5</v>
      </c>
      <c r="J13" s="87">
        <f>G13*0.7+H13*0.3</f>
        <v>8.299999999999999</v>
      </c>
    </row>
    <row r="14" spans="1:6" ht="15">
      <c r="A14" s="88" t="s">
        <v>212</v>
      </c>
      <c r="B14" s="63"/>
      <c r="C14" s="60"/>
      <c r="D14" s="60"/>
      <c r="E14" s="64"/>
      <c r="F14" s="65"/>
    </row>
    <row r="15" spans="1:10" ht="16.5">
      <c r="A15" s="1" t="s">
        <v>204</v>
      </c>
      <c r="B15" s="1"/>
      <c r="C15" s="1"/>
      <c r="D15" s="1"/>
      <c r="E15" s="120" t="s">
        <v>205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213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214</v>
      </c>
      <c r="B8" s="118"/>
      <c r="C8" s="118"/>
      <c r="D8" s="118"/>
      <c r="E8" s="21"/>
      <c r="F8" s="118" t="s">
        <v>125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215</v>
      </c>
      <c r="B15" s="1"/>
      <c r="C15" s="1"/>
      <c r="D15" s="1"/>
      <c r="E15" s="120" t="s">
        <v>216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F7:H7"/>
    <mergeCell ref="A8:D8"/>
    <mergeCell ref="F8:H8"/>
    <mergeCell ref="E15:H15"/>
    <mergeCell ref="E16:H16"/>
    <mergeCell ref="C17:D17"/>
    <mergeCell ref="E17:H17"/>
    <mergeCell ref="A1:D1"/>
    <mergeCell ref="E1:H1"/>
    <mergeCell ref="A2:D2"/>
    <mergeCell ref="E2:H2"/>
    <mergeCell ref="A4:H4"/>
    <mergeCell ref="A5:H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221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222</v>
      </c>
      <c r="B8" s="118"/>
      <c r="C8" s="118"/>
      <c r="D8" s="118"/>
      <c r="E8" s="21"/>
      <c r="F8" s="118" t="s">
        <v>223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224</v>
      </c>
      <c r="B15" s="1"/>
      <c r="C15" s="1"/>
      <c r="D15" s="1"/>
      <c r="E15" s="120" t="s">
        <v>225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217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218</v>
      </c>
      <c r="B8" s="118"/>
      <c r="C8" s="118"/>
      <c r="D8" s="118"/>
      <c r="E8" s="21"/>
      <c r="F8" s="118" t="s">
        <v>125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8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8.5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219</v>
      </c>
      <c r="B15" s="1"/>
      <c r="C15" s="1"/>
      <c r="D15" s="1"/>
      <c r="E15" s="120" t="s">
        <v>220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226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227</v>
      </c>
      <c r="B8" s="118"/>
      <c r="C8" s="118"/>
      <c r="D8" s="118"/>
      <c r="E8" s="21"/>
      <c r="F8" s="118" t="s">
        <v>223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224</v>
      </c>
      <c r="B15" s="1"/>
      <c r="C15" s="1"/>
      <c r="D15" s="1"/>
      <c r="E15" s="120" t="s">
        <v>225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247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248</v>
      </c>
      <c r="B8" s="118"/>
      <c r="C8" s="118"/>
      <c r="D8" s="118"/>
      <c r="E8" s="21"/>
      <c r="F8" s="118" t="s">
        <v>125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243</v>
      </c>
      <c r="B15" s="1"/>
      <c r="C15" s="1"/>
      <c r="D15" s="1"/>
      <c r="E15" s="120" t="s">
        <v>244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s="1" customFormat="1" ht="16.5">
      <c r="A7" s="58" t="s">
        <v>251</v>
      </c>
      <c r="B7" s="58"/>
      <c r="C7" s="58"/>
      <c r="D7" s="58"/>
      <c r="E7" s="6"/>
      <c r="F7" s="110" t="s">
        <v>201</v>
      </c>
      <c r="G7" s="110"/>
      <c r="H7" s="110"/>
      <c r="I7" s="6"/>
    </row>
    <row r="8" spans="1:8" s="1" customFormat="1" ht="16.5">
      <c r="A8" s="118" t="s">
        <v>252</v>
      </c>
      <c r="B8" s="118"/>
      <c r="C8" s="118"/>
      <c r="D8" s="118"/>
      <c r="E8" s="21"/>
      <c r="F8" s="118" t="s">
        <v>125</v>
      </c>
      <c r="G8" s="118"/>
      <c r="H8" s="118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253</v>
      </c>
      <c r="B15" s="1"/>
      <c r="C15" s="1"/>
      <c r="D15" s="1"/>
      <c r="E15" s="120" t="s">
        <v>254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3.7109375" style="3" customWidth="1"/>
    <col min="4" max="4" width="5.8515625" style="3" customWidth="1"/>
    <col min="5" max="5" width="12.8515625" style="3" customWidth="1"/>
    <col min="6" max="6" width="10.8515625" style="3" customWidth="1"/>
    <col min="7" max="7" width="8.28125" style="3" customWidth="1"/>
    <col min="8" max="8" width="7.00390625" style="3" customWidth="1"/>
    <col min="9" max="9" width="6.8515625" style="3" customWidth="1"/>
    <col min="10" max="10" width="8.281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106"/>
      <c r="J1" s="106"/>
      <c r="K1" s="55"/>
    </row>
    <row r="2" spans="1:11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102"/>
      <c r="J2" s="102"/>
      <c r="K2" s="55"/>
    </row>
    <row r="3" ht="12.75" customHeight="1"/>
    <row r="4" spans="1:10" ht="18.75">
      <c r="A4" s="124" t="s">
        <v>92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.75">
      <c r="A5" s="125" t="s">
        <v>98</v>
      </c>
      <c r="B5" s="125"/>
      <c r="C5" s="126"/>
      <c r="D5" s="126"/>
      <c r="E5" s="126"/>
      <c r="F5" s="126"/>
      <c r="G5" s="126"/>
      <c r="H5" s="126"/>
      <c r="I5" s="126"/>
      <c r="J5" s="126"/>
    </row>
    <row r="6" spans="1:10" ht="11.25" customHeight="1">
      <c r="A6" s="56"/>
      <c r="B6" s="56"/>
      <c r="C6" s="57"/>
      <c r="D6" s="57"/>
      <c r="E6" s="57"/>
      <c r="F6" s="57"/>
      <c r="G6" s="57"/>
      <c r="H6" s="57"/>
      <c r="I6" s="57"/>
      <c r="J6" s="57"/>
    </row>
    <row r="7" spans="1:11" ht="16.5">
      <c r="A7" s="58" t="s">
        <v>264</v>
      </c>
      <c r="B7" s="58"/>
      <c r="C7" s="58"/>
      <c r="D7" s="58"/>
      <c r="E7" s="6"/>
      <c r="F7" s="110" t="s">
        <v>265</v>
      </c>
      <c r="G7" s="110"/>
      <c r="H7" s="110"/>
      <c r="I7" s="110"/>
      <c r="J7" s="110"/>
      <c r="K7" s="7"/>
    </row>
    <row r="8" spans="1:10" ht="16.5">
      <c r="A8" s="118" t="s">
        <v>266</v>
      </c>
      <c r="B8" s="118"/>
      <c r="C8" s="118"/>
      <c r="D8" s="118"/>
      <c r="E8" s="21"/>
      <c r="F8" s="118" t="s">
        <v>125</v>
      </c>
      <c r="G8" s="118"/>
      <c r="H8" s="118"/>
      <c r="I8" s="118"/>
      <c r="J8" s="118"/>
    </row>
    <row r="9" spans="1:10" ht="11.25" customHeight="1">
      <c r="A9" s="59"/>
      <c r="B9" s="59"/>
      <c r="C9" s="59"/>
      <c r="D9" s="59"/>
      <c r="G9" s="59"/>
      <c r="H9" s="59"/>
      <c r="I9" s="59"/>
      <c r="J9" s="59"/>
    </row>
    <row r="10" spans="1:11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267</v>
      </c>
      <c r="H10" s="9" t="s">
        <v>268</v>
      </c>
      <c r="I10" s="9" t="s">
        <v>159</v>
      </c>
      <c r="J10" s="26" t="s">
        <v>20</v>
      </c>
      <c r="K10" s="60"/>
    </row>
    <row r="11" spans="1:10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61">
        <v>9</v>
      </c>
      <c r="I11" s="61">
        <v>9</v>
      </c>
      <c r="J11" s="81">
        <f>(G11+H11)/2</f>
        <v>9</v>
      </c>
    </row>
    <row r="12" spans="1:10" ht="16.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9.5</v>
      </c>
      <c r="H12" s="61">
        <v>9</v>
      </c>
      <c r="I12" s="61">
        <v>9.5</v>
      </c>
      <c r="J12" s="81">
        <f>(G12+H12)/2</f>
        <v>9.25</v>
      </c>
    </row>
    <row r="13" spans="1:10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9.5</v>
      </c>
      <c r="H13" s="61">
        <v>9</v>
      </c>
      <c r="I13" s="61">
        <v>9.5</v>
      </c>
      <c r="J13" s="81">
        <f>(G13+H13)/2</f>
        <v>9.25</v>
      </c>
    </row>
    <row r="14" spans="1:10" ht="16.5">
      <c r="A14" s="71" t="s">
        <v>271</v>
      </c>
      <c r="B14" s="72"/>
      <c r="C14" s="91"/>
      <c r="D14" s="91"/>
      <c r="E14" s="92"/>
      <c r="F14" s="93"/>
      <c r="G14" s="75"/>
      <c r="H14" s="75"/>
      <c r="I14" s="75"/>
      <c r="J14" s="29"/>
    </row>
    <row r="15" spans="1:10" ht="16.5">
      <c r="A15" s="1" t="s">
        <v>269</v>
      </c>
      <c r="B15" s="1"/>
      <c r="C15" s="1"/>
      <c r="D15" s="1"/>
      <c r="E15" s="120" t="s">
        <v>270</v>
      </c>
      <c r="F15" s="120"/>
      <c r="G15" s="120"/>
      <c r="H15" s="120"/>
      <c r="I15" s="120"/>
      <c r="J15" s="120"/>
    </row>
    <row r="16" spans="1:10" ht="16.5">
      <c r="A16" s="1"/>
      <c r="B16" s="1"/>
      <c r="C16" s="1"/>
      <c r="D16" s="1"/>
      <c r="E16" s="121" t="s">
        <v>94</v>
      </c>
      <c r="F16" s="121"/>
      <c r="G16" s="121"/>
      <c r="H16" s="121"/>
      <c r="I16" s="121"/>
      <c r="J16" s="121"/>
    </row>
    <row r="17" spans="1:10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  <c r="I17" s="123"/>
      <c r="J17" s="123"/>
    </row>
  </sheetData>
  <sheetProtection/>
  <mergeCells count="13">
    <mergeCell ref="F7:J7"/>
    <mergeCell ref="A8:D8"/>
    <mergeCell ref="F8:J8"/>
    <mergeCell ref="E15:J15"/>
    <mergeCell ref="E16:J16"/>
    <mergeCell ref="C17:D17"/>
    <mergeCell ref="E17:J17"/>
    <mergeCell ref="A1:D1"/>
    <mergeCell ref="E1:J1"/>
    <mergeCell ref="A2:D2"/>
    <mergeCell ref="E2:J2"/>
    <mergeCell ref="A4:J4"/>
    <mergeCell ref="A5:J5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272</v>
      </c>
      <c r="B7" s="58"/>
      <c r="C7" s="58"/>
      <c r="D7" s="58"/>
      <c r="E7" s="6"/>
      <c r="F7" s="110" t="s">
        <v>273</v>
      </c>
      <c r="G7" s="110"/>
      <c r="H7" s="110"/>
      <c r="I7" s="7"/>
    </row>
    <row r="8" spans="1:8" ht="16.5">
      <c r="A8" s="118" t="s">
        <v>274</v>
      </c>
      <c r="B8" s="118"/>
      <c r="C8" s="118"/>
      <c r="D8" s="118"/>
      <c r="E8" s="21"/>
      <c r="F8" s="119" t="s">
        <v>275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10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10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10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276</v>
      </c>
      <c r="B15" s="1"/>
      <c r="C15" s="1"/>
      <c r="D15" s="1"/>
      <c r="E15" s="120" t="s">
        <v>277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5"/>
      <c r="F1" s="106" t="s">
        <v>9</v>
      </c>
      <c r="G1" s="106"/>
      <c r="H1" s="106"/>
      <c r="I1" s="106"/>
    </row>
    <row r="2" spans="1:9" s="1" customFormat="1" ht="16.5">
      <c r="A2" s="106" t="s">
        <v>10</v>
      </c>
      <c r="B2" s="106"/>
      <c r="C2" s="106"/>
      <c r="D2" s="106"/>
      <c r="E2" s="106"/>
      <c r="F2" s="102" t="s">
        <v>11</v>
      </c>
      <c r="G2" s="102"/>
      <c r="H2" s="102"/>
      <c r="I2" s="102"/>
    </row>
    <row r="3" spans="3:4" ht="11.25" customHeight="1">
      <c r="C3" s="2"/>
      <c r="D3" s="2"/>
    </row>
    <row r="4" spans="1:9" ht="18.75">
      <c r="A4" s="107" t="s">
        <v>64</v>
      </c>
      <c r="B4" s="107"/>
      <c r="C4" s="107"/>
      <c r="D4" s="107"/>
      <c r="E4" s="107"/>
      <c r="F4" s="107"/>
      <c r="G4" s="107"/>
      <c r="H4" s="107"/>
      <c r="I4" s="107"/>
    </row>
    <row r="5" spans="1:9" ht="18.75">
      <c r="A5" s="107" t="s">
        <v>66</v>
      </c>
      <c r="B5" s="107"/>
      <c r="C5" s="107"/>
      <c r="D5" s="107"/>
      <c r="E5" s="107"/>
      <c r="F5" s="107"/>
      <c r="G5" s="107"/>
      <c r="H5" s="107"/>
      <c r="I5" s="10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115" t="s">
        <v>263</v>
      </c>
      <c r="B7" s="115"/>
      <c r="C7" s="116"/>
      <c r="D7" s="116"/>
      <c r="E7" s="116"/>
      <c r="F7" s="5"/>
      <c r="G7" s="110" t="s">
        <v>67</v>
      </c>
      <c r="H7" s="110"/>
      <c r="I7" s="110"/>
    </row>
    <row r="8" spans="1:8" s="7" customFormat="1" ht="16.5">
      <c r="A8" s="5" t="s">
        <v>13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17</v>
      </c>
      <c r="H10" s="10" t="s">
        <v>18</v>
      </c>
      <c r="I10" s="9" t="s">
        <v>20</v>
      </c>
    </row>
    <row r="11" spans="1:9" ht="16.5" customHeight="1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10"/>
      <c r="H11" s="10"/>
      <c r="I11" s="12"/>
    </row>
    <row r="12" spans="1:9" ht="16.5" customHeight="1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10"/>
      <c r="H12" s="10"/>
      <c r="I12" s="12"/>
    </row>
    <row r="13" spans="1:9" ht="16.5" customHeight="1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10"/>
      <c r="H13" s="10"/>
      <c r="I13" s="12"/>
    </row>
    <row r="14" spans="2:9" s="13" customFormat="1" ht="16.5" customHeight="1">
      <c r="B14" s="14" t="s">
        <v>21</v>
      </c>
      <c r="C14" s="90">
        <f ca="1">TODAY()</f>
        <v>43069</v>
      </c>
      <c r="D14" s="16"/>
      <c r="E14" s="17"/>
      <c r="F14" s="16"/>
      <c r="G14" s="109" t="s">
        <v>22</v>
      </c>
      <c r="H14" s="109"/>
      <c r="I14" s="19"/>
    </row>
    <row r="15" spans="1:10" ht="15.75" customHeight="1">
      <c r="A15" s="113" t="s">
        <v>34</v>
      </c>
      <c r="B15" s="113"/>
      <c r="C15" s="113"/>
      <c r="D15" s="21"/>
      <c r="E15" s="114" t="s">
        <v>35</v>
      </c>
      <c r="F15" s="114"/>
      <c r="G15" s="114"/>
      <c r="H15" s="114"/>
      <c r="I15" s="114"/>
      <c r="J15" s="24"/>
    </row>
    <row r="16" spans="1:10" ht="15.75" customHeight="1">
      <c r="A16" s="1" t="s">
        <v>36</v>
      </c>
      <c r="B16" s="1"/>
      <c r="C16" s="1"/>
      <c r="D16" s="1"/>
      <c r="E16" s="104" t="s">
        <v>37</v>
      </c>
      <c r="F16" s="104"/>
      <c r="G16" s="104"/>
      <c r="H16" s="104"/>
      <c r="I16" s="104"/>
      <c r="J16" s="25"/>
    </row>
  </sheetData>
  <sheetProtection/>
  <mergeCells count="12">
    <mergeCell ref="A1:E1"/>
    <mergeCell ref="F1:I1"/>
    <mergeCell ref="A2:E2"/>
    <mergeCell ref="F2:I2"/>
    <mergeCell ref="A4:I4"/>
    <mergeCell ref="A5:I5"/>
    <mergeCell ref="G14:H14"/>
    <mergeCell ref="A15:C15"/>
    <mergeCell ref="E15:I15"/>
    <mergeCell ref="E16:I16"/>
    <mergeCell ref="A7:E7"/>
    <mergeCell ref="G7:I7"/>
  </mergeCells>
  <printOptions/>
  <pageMargins left="0.62" right="0.17" top="0.7" bottom="0.34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280</v>
      </c>
      <c r="B7" s="58"/>
      <c r="C7" s="58"/>
      <c r="D7" s="58"/>
      <c r="E7" s="6"/>
      <c r="F7" s="110" t="s">
        <v>273</v>
      </c>
      <c r="G7" s="110"/>
      <c r="H7" s="110"/>
      <c r="I7" s="7"/>
    </row>
    <row r="8" spans="1:8" ht="16.5">
      <c r="A8" s="118" t="s">
        <v>279</v>
      </c>
      <c r="B8" s="118"/>
      <c r="C8" s="118"/>
      <c r="D8" s="118"/>
      <c r="E8" s="21"/>
      <c r="F8" s="119" t="s">
        <v>281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9.3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9.3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9.3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282</v>
      </c>
      <c r="B15" s="1"/>
      <c r="C15" s="1"/>
      <c r="D15" s="1"/>
      <c r="E15" s="120" t="s">
        <v>283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8" sqref="G8:G10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9" t="s">
        <v>14</v>
      </c>
      <c r="B7" s="9" t="s">
        <v>15</v>
      </c>
      <c r="C7" s="9" t="s">
        <v>1</v>
      </c>
      <c r="D7" s="9" t="s">
        <v>2</v>
      </c>
      <c r="E7" s="9" t="s">
        <v>4</v>
      </c>
      <c r="F7" s="9" t="s">
        <v>5</v>
      </c>
      <c r="G7" s="9" t="s">
        <v>288</v>
      </c>
      <c r="H7" s="26" t="s">
        <v>284</v>
      </c>
      <c r="I7" s="60"/>
    </row>
    <row r="8" spans="1:8" ht="16.5">
      <c r="A8" s="11">
        <v>1</v>
      </c>
      <c r="B8" s="54">
        <v>505130659</v>
      </c>
      <c r="C8" s="28" t="s">
        <v>79</v>
      </c>
      <c r="D8" s="47" t="s">
        <v>80</v>
      </c>
      <c r="E8" s="40">
        <v>32613</v>
      </c>
      <c r="F8" s="28" t="s">
        <v>81</v>
      </c>
      <c r="G8" s="94">
        <v>8.953333333333333</v>
      </c>
      <c r="H8" s="95" t="str">
        <f>IF(G8&lt;6,"Trung bình",IF(G8&lt;7,"TB - Khá",IF(G8&lt;8,"Khá","Giỏi")))</f>
        <v>Giỏi</v>
      </c>
    </row>
    <row r="9" spans="1:8" ht="16.5">
      <c r="A9" s="11">
        <v>2</v>
      </c>
      <c r="B9" s="54">
        <v>505130660</v>
      </c>
      <c r="C9" s="28" t="s">
        <v>86</v>
      </c>
      <c r="D9" s="30" t="s">
        <v>87</v>
      </c>
      <c r="E9" s="40">
        <v>32690</v>
      </c>
      <c r="F9" s="28" t="s">
        <v>88</v>
      </c>
      <c r="G9" s="94">
        <v>8.893333333333333</v>
      </c>
      <c r="H9" s="95" t="str">
        <f>IF(G9&lt;6,"Trung bình",IF(G9&lt;7,"TB - Khá",IF(G9&lt;8,"Khá","Giỏi")))</f>
        <v>Giỏi</v>
      </c>
    </row>
    <row r="10" spans="1:8" ht="16.5">
      <c r="A10" s="11">
        <v>3</v>
      </c>
      <c r="B10" s="54">
        <v>505130658</v>
      </c>
      <c r="C10" s="28" t="s">
        <v>73</v>
      </c>
      <c r="D10" s="30" t="s">
        <v>74</v>
      </c>
      <c r="E10" s="40">
        <v>32838</v>
      </c>
      <c r="F10" s="28" t="s">
        <v>61</v>
      </c>
      <c r="G10" s="94">
        <v>8.803333333333333</v>
      </c>
      <c r="H10" s="95" t="str">
        <f>IF(G10&lt;6,"Trung bình",IF(G10&lt;7,"TB - Khá",IF(G10&lt;8,"Khá","Giỏi")))</f>
        <v>Giỏi</v>
      </c>
    </row>
    <row r="13" spans="3:5" ht="16.5">
      <c r="C13" s="10" t="s">
        <v>284</v>
      </c>
      <c r="D13" s="96" t="s">
        <v>285</v>
      </c>
      <c r="E13" s="10" t="s">
        <v>286</v>
      </c>
    </row>
    <row r="14" spans="3:5" ht="16.5">
      <c r="C14" s="97" t="s">
        <v>287</v>
      </c>
      <c r="D14" s="97">
        <v>3</v>
      </c>
      <c r="E14" s="98">
        <v>1</v>
      </c>
    </row>
  </sheetData>
  <sheetProtection/>
  <mergeCells count="6">
    <mergeCell ref="A1:D1"/>
    <mergeCell ref="E1:H1"/>
    <mergeCell ref="A2:D2"/>
    <mergeCell ref="E2:H2"/>
    <mergeCell ref="A4:H4"/>
    <mergeCell ref="A5:H5"/>
  </mergeCells>
  <conditionalFormatting sqref="H8:H10">
    <cfRule type="cellIs" priority="1" dxfId="1" operator="equal" stopIfTrue="1">
      <formula>"giỏi"</formula>
    </cfRule>
  </conditionalFormatting>
  <printOptions/>
  <pageMargins left="0.7" right="0.17" top="0.47" bottom="0.36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5"/>
      <c r="F1" s="106" t="s">
        <v>9</v>
      </c>
      <c r="G1" s="106"/>
      <c r="H1" s="106"/>
      <c r="I1" s="106"/>
    </row>
    <row r="2" spans="1:9" s="1" customFormat="1" ht="16.5">
      <c r="A2" s="106" t="s">
        <v>10</v>
      </c>
      <c r="B2" s="106"/>
      <c r="C2" s="106"/>
      <c r="D2" s="106"/>
      <c r="E2" s="106"/>
      <c r="F2" s="102" t="s">
        <v>11</v>
      </c>
      <c r="G2" s="102"/>
      <c r="H2" s="102"/>
      <c r="I2" s="102"/>
    </row>
    <row r="3" spans="3:4" ht="11.25" customHeight="1">
      <c r="C3" s="2"/>
      <c r="D3" s="2"/>
    </row>
    <row r="4" spans="1:9" ht="18.75">
      <c r="A4" s="107" t="s">
        <v>64</v>
      </c>
      <c r="B4" s="107"/>
      <c r="C4" s="107"/>
      <c r="D4" s="107"/>
      <c r="E4" s="107"/>
      <c r="F4" s="107"/>
      <c r="G4" s="107"/>
      <c r="H4" s="107"/>
      <c r="I4" s="107"/>
    </row>
    <row r="5" spans="1:9" ht="18.75">
      <c r="A5" s="107" t="s">
        <v>66</v>
      </c>
      <c r="B5" s="107"/>
      <c r="C5" s="107"/>
      <c r="D5" s="107"/>
      <c r="E5" s="107"/>
      <c r="F5" s="107"/>
      <c r="G5" s="107"/>
      <c r="H5" s="107"/>
      <c r="I5" s="10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115" t="s">
        <v>262</v>
      </c>
      <c r="B7" s="115"/>
      <c r="C7" s="116"/>
      <c r="D7" s="116"/>
      <c r="E7" s="116"/>
      <c r="F7" s="5"/>
      <c r="G7" s="110" t="s">
        <v>67</v>
      </c>
      <c r="H7" s="110"/>
      <c r="I7" s="110"/>
    </row>
    <row r="8" spans="1:8" s="7" customFormat="1" ht="16.5">
      <c r="A8" s="5" t="s">
        <v>13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17</v>
      </c>
      <c r="H10" s="10" t="s">
        <v>18</v>
      </c>
      <c r="I10" s="9" t="s">
        <v>20</v>
      </c>
    </row>
    <row r="11" spans="1:9" ht="16.5" customHeight="1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10"/>
      <c r="H11" s="10"/>
      <c r="I11" s="12"/>
    </row>
    <row r="12" spans="1:9" ht="16.5" customHeight="1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10"/>
      <c r="H12" s="10"/>
      <c r="I12" s="12"/>
    </row>
    <row r="13" spans="1:9" ht="16.5" customHeight="1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10"/>
      <c r="H13" s="10"/>
      <c r="I13" s="12"/>
    </row>
    <row r="14" spans="2:9" s="13" customFormat="1" ht="16.5" customHeight="1">
      <c r="B14" s="14" t="s">
        <v>21</v>
      </c>
      <c r="C14" s="90">
        <f ca="1">TODAY()</f>
        <v>43069</v>
      </c>
      <c r="D14" s="16"/>
      <c r="E14" s="17"/>
      <c r="F14" s="16"/>
      <c r="G14" s="109" t="s">
        <v>22</v>
      </c>
      <c r="H14" s="109"/>
      <c r="I14" s="19"/>
    </row>
    <row r="15" spans="1:10" ht="15.75" customHeight="1">
      <c r="A15" s="113" t="s">
        <v>34</v>
      </c>
      <c r="B15" s="113"/>
      <c r="C15" s="113"/>
      <c r="D15" s="21"/>
      <c r="E15" s="114" t="s">
        <v>35</v>
      </c>
      <c r="F15" s="114"/>
      <c r="G15" s="114"/>
      <c r="H15" s="114"/>
      <c r="I15" s="114"/>
      <c r="J15" s="24"/>
    </row>
    <row r="16" spans="1:10" ht="15.75" customHeight="1">
      <c r="A16" s="1" t="s">
        <v>36</v>
      </c>
      <c r="B16" s="1"/>
      <c r="C16" s="1"/>
      <c r="D16" s="1"/>
      <c r="E16" s="104" t="s">
        <v>37</v>
      </c>
      <c r="F16" s="104"/>
      <c r="G16" s="104"/>
      <c r="H16" s="104"/>
      <c r="I16" s="104"/>
      <c r="J16" s="25"/>
    </row>
  </sheetData>
  <sheetProtection/>
  <mergeCells count="12">
    <mergeCell ref="A1:E1"/>
    <mergeCell ref="F1:I1"/>
    <mergeCell ref="A2:E2"/>
    <mergeCell ref="F2:I2"/>
    <mergeCell ref="A4:I4"/>
    <mergeCell ref="A5:I5"/>
    <mergeCell ref="A7:E7"/>
    <mergeCell ref="G7:I7"/>
    <mergeCell ref="G14:H14"/>
    <mergeCell ref="A15:C15"/>
    <mergeCell ref="E15:I15"/>
    <mergeCell ref="E16:I16"/>
  </mergeCells>
  <printOptions/>
  <pageMargins left="0.62" right="0.17" top="0.7" bottom="0.3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1" sqref="A11:IV16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7.140625" style="3" customWidth="1"/>
    <col min="5" max="5" width="10.7109375" style="3" customWidth="1"/>
    <col min="6" max="6" width="11.28125" style="3" customWidth="1"/>
    <col min="7" max="7" width="11.421875" style="3" customWidth="1"/>
    <col min="8" max="8" width="13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5"/>
      <c r="F1" s="106" t="s">
        <v>9</v>
      </c>
      <c r="G1" s="106"/>
      <c r="H1" s="106"/>
      <c r="I1" s="106"/>
    </row>
    <row r="2" spans="1:9" s="1" customFormat="1" ht="16.5">
      <c r="A2" s="106" t="s">
        <v>10</v>
      </c>
      <c r="B2" s="106"/>
      <c r="C2" s="106"/>
      <c r="D2" s="106"/>
      <c r="E2" s="106"/>
      <c r="F2" s="102" t="s">
        <v>11</v>
      </c>
      <c r="G2" s="102"/>
      <c r="H2" s="102"/>
      <c r="I2" s="102"/>
    </row>
    <row r="3" spans="3:4" ht="11.25" customHeight="1">
      <c r="C3" s="2"/>
      <c r="D3" s="2"/>
    </row>
    <row r="4" spans="1:9" ht="18.75">
      <c r="A4" s="107" t="s">
        <v>64</v>
      </c>
      <c r="B4" s="107"/>
      <c r="C4" s="107"/>
      <c r="D4" s="107"/>
      <c r="E4" s="107"/>
      <c r="F4" s="107"/>
      <c r="G4" s="107"/>
      <c r="H4" s="107"/>
      <c r="I4" s="107"/>
    </row>
    <row r="5" spans="1:9" ht="18.75">
      <c r="A5" s="107" t="s">
        <v>278</v>
      </c>
      <c r="B5" s="107"/>
      <c r="C5" s="107"/>
      <c r="D5" s="107"/>
      <c r="E5" s="107"/>
      <c r="F5" s="107"/>
      <c r="G5" s="107"/>
      <c r="H5" s="107"/>
      <c r="I5" s="107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ht="16.5" customHeight="1">
      <c r="A7" s="9" t="s">
        <v>14</v>
      </c>
      <c r="B7" s="9" t="s">
        <v>15</v>
      </c>
      <c r="C7" s="9" t="s">
        <v>1</v>
      </c>
      <c r="D7" s="9" t="s">
        <v>2</v>
      </c>
      <c r="E7" s="9" t="s">
        <v>4</v>
      </c>
      <c r="F7" s="9" t="s">
        <v>5</v>
      </c>
      <c r="G7" s="10" t="s">
        <v>71</v>
      </c>
      <c r="H7" s="10" t="s">
        <v>19</v>
      </c>
      <c r="I7" s="9" t="s">
        <v>20</v>
      </c>
    </row>
    <row r="8" spans="1:9" ht="16.5" customHeight="1">
      <c r="A8" s="11">
        <v>1</v>
      </c>
      <c r="B8" s="54">
        <v>505130658</v>
      </c>
      <c r="C8" s="28" t="s">
        <v>73</v>
      </c>
      <c r="D8" s="30" t="s">
        <v>74</v>
      </c>
      <c r="E8" s="40">
        <v>32838</v>
      </c>
      <c r="F8" s="28" t="s">
        <v>61</v>
      </c>
      <c r="G8" s="10"/>
      <c r="H8" s="10"/>
      <c r="I8" s="12"/>
    </row>
    <row r="9" spans="1:9" ht="16.5" customHeight="1">
      <c r="A9" s="11">
        <v>2</v>
      </c>
      <c r="B9" s="54">
        <v>505130659</v>
      </c>
      <c r="C9" s="28" t="s">
        <v>79</v>
      </c>
      <c r="D9" s="47" t="s">
        <v>80</v>
      </c>
      <c r="E9" s="40">
        <v>32613</v>
      </c>
      <c r="F9" s="28" t="s">
        <v>81</v>
      </c>
      <c r="G9" s="10"/>
      <c r="H9" s="10"/>
      <c r="I9" s="12"/>
    </row>
    <row r="10" spans="1:9" ht="16.5" customHeight="1">
      <c r="A10" s="11">
        <v>3</v>
      </c>
      <c r="B10" s="54">
        <v>505130660</v>
      </c>
      <c r="C10" s="28" t="s">
        <v>86</v>
      </c>
      <c r="D10" s="30" t="s">
        <v>87</v>
      </c>
      <c r="E10" s="40">
        <v>32690</v>
      </c>
      <c r="F10" s="28" t="s">
        <v>88</v>
      </c>
      <c r="G10" s="10"/>
      <c r="H10" s="10"/>
      <c r="I10" s="12"/>
    </row>
  </sheetData>
  <sheetProtection/>
  <mergeCells count="6">
    <mergeCell ref="A1:E1"/>
    <mergeCell ref="F1:I1"/>
    <mergeCell ref="A2:E2"/>
    <mergeCell ref="F2:I2"/>
    <mergeCell ref="A4:I4"/>
    <mergeCell ref="A5:I5"/>
  </mergeCells>
  <printOptions/>
  <pageMargins left="0.62" right="0.17" top="0.7" bottom="0.34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="115" zoomScaleNormal="115" zoomScalePageLayoutView="0" workbookViewId="0" topLeftCell="A1">
      <selection activeCell="G16" sqref="G16"/>
    </sheetView>
  </sheetViews>
  <sheetFormatPr defaultColWidth="9.140625" defaultRowHeight="15"/>
  <cols>
    <col min="1" max="1" width="5.421875" style="2" customWidth="1"/>
    <col min="2" max="2" width="15.28125" style="2" customWidth="1"/>
    <col min="3" max="3" width="19.28125" style="3" customWidth="1"/>
    <col min="4" max="4" width="11.00390625" style="3" customWidth="1"/>
    <col min="5" max="5" width="14.28125" style="3" customWidth="1"/>
    <col min="6" max="6" width="11.28125" style="3" customWidth="1"/>
    <col min="7" max="7" width="18.00390625" style="3" customWidth="1"/>
    <col min="8" max="8" width="17.8515625" style="3" customWidth="1"/>
    <col min="9" max="9" width="17.421875" style="3" customWidth="1"/>
    <col min="10" max="10" width="9.00390625" style="3" customWidth="1"/>
    <col min="11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5"/>
      <c r="F1" s="106" t="s">
        <v>9</v>
      </c>
      <c r="G1" s="106"/>
      <c r="H1" s="106"/>
      <c r="I1" s="106"/>
    </row>
    <row r="2" spans="1:9" s="1" customFormat="1" ht="16.5">
      <c r="A2" s="106" t="s">
        <v>10</v>
      </c>
      <c r="B2" s="106"/>
      <c r="C2" s="106"/>
      <c r="D2" s="106"/>
      <c r="E2" s="106"/>
      <c r="F2" s="102" t="s">
        <v>11</v>
      </c>
      <c r="G2" s="102"/>
      <c r="H2" s="102"/>
      <c r="I2" s="102"/>
    </row>
    <row r="3" spans="3:4" ht="11.25" customHeight="1">
      <c r="C3" s="2"/>
      <c r="D3" s="2"/>
    </row>
    <row r="4" spans="1:9" ht="18.75">
      <c r="A4" s="107" t="s">
        <v>64</v>
      </c>
      <c r="B4" s="107"/>
      <c r="C4" s="107"/>
      <c r="D4" s="107"/>
      <c r="E4" s="107"/>
      <c r="F4" s="107"/>
      <c r="G4" s="107"/>
      <c r="H4" s="107"/>
      <c r="I4" s="107"/>
    </row>
    <row r="5" spans="1:9" ht="18.75">
      <c r="A5" s="107" t="s">
        <v>66</v>
      </c>
      <c r="B5" s="107"/>
      <c r="C5" s="107"/>
      <c r="D5" s="107"/>
      <c r="E5" s="107"/>
      <c r="F5" s="107"/>
      <c r="G5" s="107"/>
      <c r="H5" s="107"/>
      <c r="I5" s="107"/>
    </row>
    <row r="6" spans="1:10" ht="18.75">
      <c r="A6" s="107" t="s">
        <v>188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8" ht="12" customHeight="1">
      <c r="A7" s="4"/>
      <c r="B7" s="4"/>
      <c r="C7" s="4"/>
      <c r="D7" s="4"/>
      <c r="E7" s="4"/>
      <c r="F7" s="4"/>
      <c r="G7" s="4"/>
      <c r="H7" s="4"/>
    </row>
    <row r="8" spans="1:10" ht="16.5" customHeight="1">
      <c r="A8" s="9" t="s">
        <v>14</v>
      </c>
      <c r="B8" s="9" t="s">
        <v>15</v>
      </c>
      <c r="C8" s="9" t="s">
        <v>1</v>
      </c>
      <c r="D8" s="9" t="s">
        <v>2</v>
      </c>
      <c r="E8" s="9" t="s">
        <v>4</v>
      </c>
      <c r="F8" s="9" t="s">
        <v>5</v>
      </c>
      <c r="G8" s="10" t="s">
        <v>182</v>
      </c>
      <c r="H8" s="10" t="s">
        <v>183</v>
      </c>
      <c r="I8" s="10" t="s">
        <v>184</v>
      </c>
      <c r="J8" s="86" t="s">
        <v>20</v>
      </c>
    </row>
    <row r="9" spans="1:10" ht="16.5" customHeight="1">
      <c r="A9" s="11">
        <v>1</v>
      </c>
      <c r="B9" s="54">
        <v>505130658</v>
      </c>
      <c r="C9" s="28" t="s">
        <v>73</v>
      </c>
      <c r="D9" s="30" t="s">
        <v>74</v>
      </c>
      <c r="E9" s="40">
        <v>32838</v>
      </c>
      <c r="F9" s="28" t="s">
        <v>61</v>
      </c>
      <c r="G9" s="85" t="s">
        <v>186</v>
      </c>
      <c r="H9" s="85" t="s">
        <v>187</v>
      </c>
      <c r="I9" s="85" t="s">
        <v>185</v>
      </c>
      <c r="J9" s="86"/>
    </row>
    <row r="10" spans="1:10" ht="16.5" customHeight="1">
      <c r="A10" s="11">
        <v>2</v>
      </c>
      <c r="B10" s="54">
        <v>505130659</v>
      </c>
      <c r="C10" s="28" t="s">
        <v>79</v>
      </c>
      <c r="D10" s="47" t="s">
        <v>80</v>
      </c>
      <c r="E10" s="40">
        <v>32613</v>
      </c>
      <c r="F10" s="28" t="s">
        <v>81</v>
      </c>
      <c r="G10" s="85" t="s">
        <v>185</v>
      </c>
      <c r="H10" s="85" t="s">
        <v>186</v>
      </c>
      <c r="I10" s="85" t="s">
        <v>187</v>
      </c>
      <c r="J10" s="86"/>
    </row>
    <row r="11" spans="1:10" ht="16.5" customHeight="1">
      <c r="A11" s="11">
        <v>3</v>
      </c>
      <c r="B11" s="54">
        <v>505130660</v>
      </c>
      <c r="C11" s="28" t="s">
        <v>86</v>
      </c>
      <c r="D11" s="30" t="s">
        <v>87</v>
      </c>
      <c r="E11" s="40">
        <v>32690</v>
      </c>
      <c r="F11" s="28" t="s">
        <v>88</v>
      </c>
      <c r="G11" s="85" t="s">
        <v>187</v>
      </c>
      <c r="H11" s="85" t="s">
        <v>185</v>
      </c>
      <c r="I11" s="85" t="s">
        <v>186</v>
      </c>
      <c r="J11" s="86"/>
    </row>
    <row r="13" spans="7:10" ht="16.5">
      <c r="G13" s="117" t="s">
        <v>97</v>
      </c>
      <c r="H13" s="117"/>
      <c r="I13" s="117"/>
      <c r="J13" s="117"/>
    </row>
  </sheetData>
  <sheetProtection/>
  <mergeCells count="8">
    <mergeCell ref="A6:J6"/>
    <mergeCell ref="G13:J13"/>
    <mergeCell ref="A1:E1"/>
    <mergeCell ref="F1:I1"/>
    <mergeCell ref="A2:E2"/>
    <mergeCell ref="F2:I2"/>
    <mergeCell ref="A4:I4"/>
    <mergeCell ref="A5:I5"/>
  </mergeCells>
  <printOptions/>
  <pageMargins left="0.45" right="0.17" top="0.41" bottom="0.34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71093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0039062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105" t="s">
        <v>8</v>
      </c>
      <c r="B1" s="105"/>
      <c r="C1" s="105"/>
      <c r="D1" s="105"/>
      <c r="E1" s="106" t="s">
        <v>9</v>
      </c>
      <c r="F1" s="106"/>
      <c r="G1" s="106"/>
      <c r="H1" s="106"/>
      <c r="I1" s="55"/>
    </row>
    <row r="2" spans="1:9" s="1" customFormat="1" ht="16.5">
      <c r="A2" s="106" t="s">
        <v>10</v>
      </c>
      <c r="B2" s="106"/>
      <c r="C2" s="106"/>
      <c r="D2" s="106"/>
      <c r="E2" s="102" t="s">
        <v>11</v>
      </c>
      <c r="F2" s="102"/>
      <c r="G2" s="102"/>
      <c r="H2" s="102"/>
      <c r="I2" s="55"/>
    </row>
    <row r="3" ht="12.75" customHeight="1"/>
    <row r="4" spans="1:8" ht="18.75">
      <c r="A4" s="124" t="s">
        <v>92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98</v>
      </c>
      <c r="B5" s="125"/>
      <c r="C5" s="126"/>
      <c r="D5" s="126"/>
      <c r="E5" s="126"/>
      <c r="F5" s="126"/>
      <c r="G5" s="126"/>
      <c r="H5" s="126"/>
    </row>
    <row r="6" spans="1:8" ht="11.25" customHeight="1">
      <c r="A6" s="56"/>
      <c r="B6" s="56"/>
      <c r="C6" s="57"/>
      <c r="D6" s="57"/>
      <c r="E6" s="57"/>
      <c r="F6" s="57"/>
      <c r="G6" s="57"/>
      <c r="H6" s="57"/>
    </row>
    <row r="7" spans="1:9" ht="16.5">
      <c r="A7" s="58" t="s">
        <v>100</v>
      </c>
      <c r="B7" s="58"/>
      <c r="C7" s="58"/>
      <c r="D7" s="58"/>
      <c r="E7" s="6"/>
      <c r="F7" s="110" t="s">
        <v>101</v>
      </c>
      <c r="G7" s="110"/>
      <c r="H7" s="110"/>
      <c r="I7" s="7"/>
    </row>
    <row r="8" spans="1:8" ht="16.5">
      <c r="A8" s="118" t="s">
        <v>106</v>
      </c>
      <c r="B8" s="118"/>
      <c r="C8" s="118"/>
      <c r="D8" s="118"/>
      <c r="E8" s="21"/>
      <c r="F8" s="119" t="s">
        <v>102</v>
      </c>
      <c r="G8" s="119"/>
      <c r="H8" s="119"/>
    </row>
    <row r="9" spans="1:8" ht="11.25" customHeight="1">
      <c r="A9" s="59"/>
      <c r="B9" s="59"/>
      <c r="C9" s="59"/>
      <c r="D9" s="59"/>
      <c r="G9" s="59"/>
      <c r="H9" s="59"/>
    </row>
    <row r="10" spans="1:9" ht="16.5">
      <c r="A10" s="9" t="s">
        <v>14</v>
      </c>
      <c r="B10" s="9" t="s">
        <v>15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93</v>
      </c>
      <c r="H10" s="26" t="s">
        <v>20</v>
      </c>
      <c r="I10" s="60"/>
    </row>
    <row r="11" spans="1:8" ht="16.5">
      <c r="A11" s="11">
        <v>1</v>
      </c>
      <c r="B11" s="54">
        <v>505130658</v>
      </c>
      <c r="C11" s="28" t="s">
        <v>73</v>
      </c>
      <c r="D11" s="30" t="s">
        <v>74</v>
      </c>
      <c r="E11" s="40">
        <v>32838</v>
      </c>
      <c r="F11" s="28" t="s">
        <v>61</v>
      </c>
      <c r="G11" s="61">
        <v>9</v>
      </c>
      <c r="H11" s="12"/>
    </row>
    <row r="12" spans="1:8" ht="17.25">
      <c r="A12" s="11">
        <v>2</v>
      </c>
      <c r="B12" s="54">
        <v>505130659</v>
      </c>
      <c r="C12" s="28" t="s">
        <v>79</v>
      </c>
      <c r="D12" s="47" t="s">
        <v>80</v>
      </c>
      <c r="E12" s="40">
        <v>32613</v>
      </c>
      <c r="F12" s="28" t="s">
        <v>81</v>
      </c>
      <c r="G12" s="61">
        <v>8.5</v>
      </c>
      <c r="H12" s="62"/>
    </row>
    <row r="13" spans="1:8" ht="16.5">
      <c r="A13" s="11">
        <v>3</v>
      </c>
      <c r="B13" s="54">
        <v>505130660</v>
      </c>
      <c r="C13" s="28" t="s">
        <v>86</v>
      </c>
      <c r="D13" s="30" t="s">
        <v>87</v>
      </c>
      <c r="E13" s="40">
        <v>32690</v>
      </c>
      <c r="F13" s="28" t="s">
        <v>88</v>
      </c>
      <c r="G13" s="61">
        <v>9</v>
      </c>
      <c r="H13" s="12"/>
    </row>
    <row r="14" spans="1:6" ht="15">
      <c r="A14" s="63"/>
      <c r="B14" s="63"/>
      <c r="C14" s="60"/>
      <c r="D14" s="60"/>
      <c r="E14" s="64"/>
      <c r="F14" s="65"/>
    </row>
    <row r="15" spans="1:8" ht="16.5">
      <c r="A15" s="1" t="s">
        <v>103</v>
      </c>
      <c r="B15" s="1"/>
      <c r="C15" s="1"/>
      <c r="D15" s="1"/>
      <c r="E15" s="120" t="s">
        <v>104</v>
      </c>
      <c r="F15" s="120"/>
      <c r="G15" s="120"/>
      <c r="H15" s="120"/>
    </row>
    <row r="16" spans="1:8" ht="16.5">
      <c r="A16" s="1"/>
      <c r="B16" s="1"/>
      <c r="C16" s="1"/>
      <c r="D16" s="1"/>
      <c r="E16" s="121" t="s">
        <v>94</v>
      </c>
      <c r="F16" s="121"/>
      <c r="G16" s="121"/>
      <c r="H16" s="121"/>
    </row>
    <row r="17" spans="1:8" ht="16.5">
      <c r="A17" s="1" t="s">
        <v>95</v>
      </c>
      <c r="B17" s="1"/>
      <c r="C17" s="122" t="s">
        <v>96</v>
      </c>
      <c r="D17" s="122"/>
      <c r="E17" s="123" t="s">
        <v>97</v>
      </c>
      <c r="F17" s="123"/>
      <c r="G17" s="123"/>
      <c r="H17" s="123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5:H15"/>
    <mergeCell ref="E16:H16"/>
    <mergeCell ref="C17:D17"/>
    <mergeCell ref="E17:H17"/>
  </mergeCells>
  <printOptions/>
  <pageMargins left="0.7" right="0.17" top="0.47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2016-10-31T01:53:06Z</cp:lastPrinted>
  <dcterms:created xsi:type="dcterms:W3CDTF">2011-10-20T01:33:12Z</dcterms:created>
  <dcterms:modified xsi:type="dcterms:W3CDTF">2017-11-30T02:44:42Z</dcterms:modified>
  <cp:category/>
  <cp:version/>
  <cp:contentType/>
  <cp:contentStatus/>
</cp:coreProperties>
</file>