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35" windowHeight="11250" activeTab="2"/>
  </bookViews>
  <sheets>
    <sheet name="DSTT" sheetId="1" r:id="rId1"/>
    <sheet name="Ds chi tiet" sheetId="2" r:id="rId2"/>
    <sheet name="DSTQ" sheetId="3" r:id="rId3"/>
    <sheet name="DSTQ (2)" sheetId="4" r:id="rId4"/>
    <sheet name="Ds goi thi" sheetId="5" r:id="rId5"/>
    <sheet name="Ds goi thi (2)" sheetId="6" r:id="rId6"/>
    <sheet name="Ds goi thi ls" sheetId="7" r:id="rId7"/>
    <sheet name="Ds goi thi ls (2)" sheetId="8" r:id="rId8"/>
    <sheet name="ngoai ngu" sheetId="9" r:id="rId9"/>
    <sheet name="Triet hoc" sheetId="10" r:id="rId10"/>
    <sheet name="Triet hoc (CD)" sheetId="11" r:id="rId11"/>
    <sheet name="TB Triet hoc" sheetId="12" r:id="rId12"/>
    <sheet name="LT Tin hoc" sheetId="13" r:id="rId13"/>
    <sheet name="TH Tin hoc" sheetId="14" r:id="rId14"/>
    <sheet name="TB Tin hoc" sheetId="15" r:id="rId15"/>
    <sheet name="Ls Tiet nieu 1" sheetId="16" r:id="rId16"/>
    <sheet name="LT Ngoai TK 1" sheetId="17" r:id="rId17"/>
    <sheet name="LT Ngoai TK 1-radiem" sheetId="18" r:id="rId18"/>
    <sheet name="LT Ngoai TK" sheetId="19" r:id="rId19"/>
    <sheet name="Ls Ngoai TK" sheetId="20" r:id="rId20"/>
    <sheet name="LT Gan mat tuy lach 1" sheetId="21" r:id="rId21"/>
    <sheet name="LT Tieu hoa 1" sheetId="22" r:id="rId22"/>
    <sheet name="LT Giai phau" sheetId="23" r:id="rId23"/>
    <sheet name="TH Giai phau" sheetId="24" r:id="rId24"/>
    <sheet name="TB Giai phau" sheetId="25" r:id="rId25"/>
    <sheet name="LT Tiet nieu" sheetId="26" r:id="rId26"/>
    <sheet name="PP NCKH" sheetId="27" r:id="rId27"/>
    <sheet name="PPGD" sheetId="28" r:id="rId28"/>
    <sheet name="LT ung thu" sheetId="29" r:id="rId29"/>
    <sheet name="Ls Ung thu" sheetId="30" r:id="rId30"/>
    <sheet name="TB ung thu" sheetId="31" r:id="rId31"/>
    <sheet name="Ls Ngoai nhi" sheetId="32" r:id="rId32"/>
    <sheet name="LS Gan mat tuy lach 1" sheetId="33" r:id="rId33"/>
    <sheet name="LS Tieu hoa 1" sheetId="34" r:id="rId34"/>
    <sheet name="LT CTCH" sheetId="35" r:id="rId35"/>
    <sheet name="TH CTCH" sheetId="36" r:id="rId36"/>
    <sheet name="LT Long nguc" sheetId="37" r:id="rId37"/>
    <sheet name="Ls Long nguc" sheetId="38" r:id="rId38"/>
    <sheet name="LT SHPT" sheetId="39" r:id="rId39"/>
    <sheet name="LT GMHS" sheetId="40" r:id="rId40"/>
    <sheet name="Ls GMHS" sheetId="41" r:id="rId41"/>
    <sheet name="TB GMHS" sheetId="42" r:id="rId42"/>
    <sheet name="LT Ngoai nhi" sheetId="43" r:id="rId43"/>
    <sheet name="LT San" sheetId="44" r:id="rId44"/>
    <sheet name="Ls San khoa" sheetId="45" r:id="rId45"/>
    <sheet name="TB San" sheetId="46" r:id="rId46"/>
    <sheet name="LT Cap cuu bung" sheetId="47" r:id="rId47"/>
    <sheet name="LS Cap cuu bung" sheetId="48" r:id="rId48"/>
    <sheet name="LS Ngoai TH 2" sheetId="49" r:id="rId49"/>
    <sheet name="LS Ngoai Gan mat 2" sheetId="50" r:id="rId50"/>
    <sheet name="Ls Tiet nieu 2" sheetId="51" r:id="rId51"/>
    <sheet name="Ls Ngoai TK 2" sheetId="52" r:id="rId52"/>
    <sheet name="Ls Tu chon" sheetId="53" r:id="rId53"/>
    <sheet name="LT Tot nghiep" sheetId="54" r:id="rId54"/>
    <sheet name="LS Tot nghiep" sheetId="55" r:id="rId55"/>
    <sheet name="Diem BVLV" sheetId="56" r:id="rId56"/>
    <sheet name="Diem BVLV (2)" sheetId="57" r:id="rId57"/>
  </sheets>
  <definedNames/>
  <calcPr fullCalcOnLoad="1"/>
</workbook>
</file>

<file path=xl/sharedStrings.xml><?xml version="1.0" encoding="utf-8"?>
<sst xmlns="http://schemas.openxmlformats.org/spreadsheetml/2006/main" count="1974" uniqueCount="267">
  <si>
    <t>SBD</t>
  </si>
  <si>
    <t>Họ và chữ lót</t>
  </si>
  <si>
    <t>Tên</t>
  </si>
  <si>
    <t>Giới</t>
  </si>
  <si>
    <t>Năm sinh</t>
  </si>
  <si>
    <t>Nơi sinh</t>
  </si>
  <si>
    <t>Cơ sở</t>
  </si>
  <si>
    <t>Nam</t>
  </si>
  <si>
    <t>Cần Thơ</t>
  </si>
  <si>
    <t>An Giang</t>
  </si>
  <si>
    <t>TRƯỜNG ĐẠI HỌC Y DƯỢC CẦN THƠ</t>
  </si>
  <si>
    <t>CỘNG HÒA XÃ HỘI CHỦ NGHĨA VIỆT NAM</t>
  </si>
  <si>
    <r>
      <t xml:space="preserve">PHÒNG </t>
    </r>
    <r>
      <rPr>
        <b/>
        <u val="single"/>
        <sz val="12"/>
        <rFont val="Times New Roman"/>
        <family val="1"/>
      </rPr>
      <t>ĐÀO TẠO SAU</t>
    </r>
    <r>
      <rPr>
        <b/>
        <sz val="12"/>
        <rFont val="Times New Roman"/>
        <family val="1"/>
      </rPr>
      <t xml:space="preserve"> ĐẠI HỌC</t>
    </r>
  </si>
  <si>
    <t>Độc lập - Tự do - Hạnh phúc</t>
  </si>
  <si>
    <t xml:space="preserve"> </t>
  </si>
  <si>
    <t>Phòng thi:………………</t>
  </si>
  <si>
    <t>STT</t>
  </si>
  <si>
    <t>Mã số Học viên</t>
  </si>
  <si>
    <t>Số tờ</t>
  </si>
  <si>
    <t>Điểm số</t>
  </si>
  <si>
    <t>Điểm chữ</t>
  </si>
  <si>
    <t>Ký tên</t>
  </si>
  <si>
    <t>Ghi chú</t>
  </si>
  <si>
    <t>Ngày in:</t>
  </si>
  <si>
    <t>CB in danh sách:</t>
  </si>
  <si>
    <t>Ngày thi: …………….</t>
  </si>
  <si>
    <t>Số bài:…………</t>
  </si>
  <si>
    <t>Số tờ:…………….</t>
  </si>
  <si>
    <t>Thời gian thi:……………..</t>
  </si>
  <si>
    <t>Cán bộ coi thi 1: . . . . . . . . . . . . . . .</t>
  </si>
  <si>
    <t>Cán bộ coi thi 2: . . . . . . . . . . . . . . .</t>
  </si>
  <si>
    <t xml:space="preserve">Chữ ký và nhận xét của Cán bộ Giám sát: . . . . . . . . . . . . . . . . . . . . . . . . . . . . . . . . . . . . . . . . . . . . . . . . . . . . </t>
  </si>
  <si>
    <t xml:space="preserve"> . . . . . . . . . . . . . . . . . . . . . . . . . . . . . . . . . . . . . . . . . . . . . . . . . . . .  . . . . . . . . . . . . . . . . . . . . . . . . . . . . . . . . . . . . </t>
  </si>
  <si>
    <t>Ngày vào điểm:. . . . . . . . . . . ..</t>
  </si>
  <si>
    <t>Cán bộ vào điểm:. . . . . . . . . . .</t>
  </si>
  <si>
    <t>Cán bộ kiểm tra: . . . . . . . . . . . . . . .</t>
  </si>
  <si>
    <t xml:space="preserve">Ngày vào điểm:  </t>
  </si>
  <si>
    <t>Cần Thơ, ngày     tháng    năm 20</t>
  </si>
  <si>
    <t>Cán bộ ghi điểm:</t>
  </si>
  <si>
    <t>Trưởng Bộ môn</t>
  </si>
  <si>
    <t xml:space="preserve">Môn thi: </t>
  </si>
  <si>
    <t>CỘNG HOÀ XÃ HỘI CHỦ NGHĨA VIỆT NAM</t>
  </si>
  <si>
    <t>Số điện thoại</t>
  </si>
  <si>
    <t>TRƯỞNG PHÒNG ĐÀO TẠO SAU ĐẠI HỌC</t>
  </si>
  <si>
    <r>
      <t xml:space="preserve">PHÒNG </t>
    </r>
    <r>
      <rPr>
        <b/>
        <u val="single"/>
        <sz val="13"/>
        <rFont val="Times New Roman"/>
        <family val="1"/>
      </rPr>
      <t>ĐÀO TẠO SAU</t>
    </r>
    <r>
      <rPr>
        <b/>
        <sz val="13"/>
        <rFont val="Times New Roman"/>
        <family val="1"/>
      </rPr>
      <t xml:space="preserve"> ĐẠI HỌC</t>
    </r>
  </si>
  <si>
    <t>Cơ bản</t>
  </si>
  <si>
    <t>Ngoại ngữ</t>
  </si>
  <si>
    <t>YNT.0001</t>
  </si>
  <si>
    <t>Ngoại khoa</t>
  </si>
  <si>
    <t>YNT.0003</t>
  </si>
  <si>
    <t>Dân tộc</t>
  </si>
  <si>
    <t>Kinh</t>
  </si>
  <si>
    <t>KHÓA 2012 - 2015</t>
  </si>
  <si>
    <t>Thi lần 1 năm 2012 - 2015</t>
  </si>
  <si>
    <t>KHÓA HỌC 2012 -2015</t>
  </si>
  <si>
    <t>TT</t>
  </si>
  <si>
    <t>Phòng thi</t>
  </si>
  <si>
    <t>Mã số học viên</t>
  </si>
  <si>
    <t>Ngày sinh</t>
  </si>
  <si>
    <t>Ngành ĐKDT</t>
  </si>
  <si>
    <t>Hộ khẩu thường trú</t>
  </si>
  <si>
    <t>Điện thoại</t>
  </si>
  <si>
    <t>Ngành TN ĐH</t>
  </si>
  <si>
    <t>Hệ</t>
  </si>
  <si>
    <t>Năm TN ĐH</t>
  </si>
  <si>
    <t>XL TN</t>
  </si>
  <si>
    <t>CN 1</t>
  </si>
  <si>
    <t>CN 2</t>
  </si>
  <si>
    <t>ĐTC</t>
  </si>
  <si>
    <t>Miễn NN</t>
  </si>
  <si>
    <t>Lê Quang</t>
  </si>
  <si>
    <t>Huy</t>
  </si>
  <si>
    <t>Vĩnh Long</t>
  </si>
  <si>
    <t>Xuân Khánh</t>
  </si>
  <si>
    <t>Ninh Kiều</t>
  </si>
  <si>
    <t>0127.974.6048</t>
  </si>
  <si>
    <t>BSĐK</t>
  </si>
  <si>
    <t>Chính qui</t>
  </si>
  <si>
    <t>Khá</t>
  </si>
  <si>
    <t>YNT.0002</t>
  </si>
  <si>
    <t>Đỗ Đức Trí</t>
  </si>
  <si>
    <t>Nhân</t>
  </si>
  <si>
    <t>An Khánh</t>
  </si>
  <si>
    <t>0122.757.7933</t>
  </si>
  <si>
    <t>Lữ Hoàng</t>
  </si>
  <si>
    <t>Phi</t>
  </si>
  <si>
    <t>Cà Mau</t>
  </si>
  <si>
    <t>TT Cái Đội Vàm</t>
  </si>
  <si>
    <t>Phú Tân</t>
  </si>
  <si>
    <t>0919.334.438</t>
  </si>
  <si>
    <t>BẢNG ĐIỂM TỔNG HỢP</t>
  </si>
  <si>
    <t>Lần 1 năm 12 - 14</t>
  </si>
  <si>
    <t>Thi</t>
  </si>
  <si>
    <t>TL. Hiệu Trưởng</t>
  </si>
  <si>
    <t>Cán bộ ghi điểm</t>
  </si>
  <si>
    <t>Cán bộ kiểm tra</t>
  </si>
  <si>
    <t>Trưởng Phòng Đào tạo Sau Đại học</t>
  </si>
  <si>
    <t>HỌC VIÊN LỚP BÁC SỸ NỘI TRÚ NGOẠI KHOA, KHÓA IX</t>
  </si>
  <si>
    <t>DANH SÁCH HỌC VIÊN LỚP BÁC SỸ NỘI TRÚ NGÀNH NGOẠI KHOA</t>
  </si>
  <si>
    <t>DANH SÁCH HỌC VIÊN BÁC SỸ NỘI TRÚ NGÀNH NGOẠI KHOA</t>
  </si>
  <si>
    <t>Môn học: Ngoại ngữ</t>
  </si>
  <si>
    <t>Ngày thi: 25/12/2012</t>
  </si>
  <si>
    <t>Phòng thi: 06-Khoa Y</t>
  </si>
  <si>
    <t>Ngày vào điểm: 06/3/2013</t>
  </si>
  <si>
    <t xml:space="preserve"> Ngày 06 tháng 3 năm 2013</t>
  </si>
  <si>
    <t>Môn học: Triết học</t>
  </si>
  <si>
    <t>Ngày thi: 26/12/2012</t>
  </si>
  <si>
    <t>Phòng thi: HT Khoa YTCC</t>
  </si>
  <si>
    <t>Ngày vào điểm: 18/3/2013</t>
  </si>
  <si>
    <t xml:space="preserve"> Ngày 18 tháng 3 năm 2013</t>
  </si>
  <si>
    <t>Ngày kiểm tra:. . . . . . . . . . . . . . . . ..</t>
  </si>
  <si>
    <t>Môn học: LT Tin học</t>
  </si>
  <si>
    <t>Phòng thi: 6-Khoa Y</t>
  </si>
  <si>
    <t>Môn học: TH Tin học</t>
  </si>
  <si>
    <t>Ngày thi: 25/01/2013</t>
  </si>
  <si>
    <t>Phòng thi: Phòng máy tính</t>
  </si>
  <si>
    <t>Môn học: Triết học (Chuyên đề)</t>
  </si>
  <si>
    <t>Môn học: Ls Tiết niệu 1</t>
  </si>
  <si>
    <t>Ngày thi: 20/6/2013</t>
  </si>
  <si>
    <t>Phòng thi: BVĐK TƯ Cần Thơ</t>
  </si>
  <si>
    <t>Ngày vào điểm: 20/6/2013</t>
  </si>
  <si>
    <t xml:space="preserve"> Ngày 20 tháng 6 năm 2013</t>
  </si>
  <si>
    <t>Ngày thi: 17/5/2013</t>
  </si>
  <si>
    <t>Phòng thi: 4-Khoa KHCB</t>
  </si>
  <si>
    <t>Môn học: LT Ngoại Thần kinh 1</t>
  </si>
  <si>
    <t>Ngày vào điểm: 22/7/2013</t>
  </si>
  <si>
    <t xml:space="preserve"> Ngày 22 tháng 7 năm 2013</t>
  </si>
  <si>
    <t>Không đạt</t>
  </si>
  <si>
    <t>Môn học: LT Gan mật tụy lách 1</t>
  </si>
  <si>
    <t>Ngày thi: 06/6/2013</t>
  </si>
  <si>
    <t>Phòng thi: HT Giao ban BV</t>
  </si>
  <si>
    <t>Môn học: LT Tiêu hóa 1</t>
  </si>
  <si>
    <t>Phòng thi: 11-Khoa Y</t>
  </si>
  <si>
    <t>Ngày thi: 22/3/2013</t>
  </si>
  <si>
    <t>Môn học: LT Giải phẫu</t>
  </si>
  <si>
    <t>Ngày thi: 28/01/2013</t>
  </si>
  <si>
    <t>Phòng thi: 08-Khoa Y</t>
  </si>
  <si>
    <t>Thi lần 2 năm 2012 - 2015</t>
  </si>
  <si>
    <t>Môn học: LT Tiết niệu</t>
  </si>
  <si>
    <t>Ngày thi: 19/6/2013</t>
  </si>
  <si>
    <t>Phòng thi: P. Giao ban Khoa Y</t>
  </si>
  <si>
    <t>Ngày vào điểm: 03/9/2013</t>
  </si>
  <si>
    <t xml:space="preserve"> Ngày 03 tháng 9 năm 2013</t>
  </si>
  <si>
    <t>Chuyên đề</t>
  </si>
  <si>
    <t>Điểm tổng</t>
  </si>
  <si>
    <t>Môn học: Phương pháp nghiên cứu khoa học</t>
  </si>
  <si>
    <t>Ngày thi: 24/12/2012</t>
  </si>
  <si>
    <t>Môn học: Lý luận và Phương pháp giảng dạy</t>
  </si>
  <si>
    <t>Môn thi: Ngoại thần kinh</t>
  </si>
  <si>
    <t>Môn học: LT Ngoại Thần kinh</t>
  </si>
  <si>
    <t>Ngày thi: 26/9/2013</t>
  </si>
  <si>
    <t>Phòng thi: 06-Khoa Điều dưỡng</t>
  </si>
  <si>
    <t>Ngày vào điểm: 21/10/2013</t>
  </si>
  <si>
    <t xml:space="preserve"> Ngày 21 tháng 10 năm 2013</t>
  </si>
  <si>
    <t>Trung bình</t>
  </si>
  <si>
    <t>Môn học: Tin học</t>
  </si>
  <si>
    <t>Lý thuyết</t>
  </si>
  <si>
    <t>Thực hành</t>
  </si>
  <si>
    <t>Lần 2 năm 12 - 14</t>
  </si>
  <si>
    <t>Ngày thi: 17/5/2013 và 26/9/2013</t>
  </si>
  <si>
    <t>Năm 12 - 14</t>
  </si>
  <si>
    <t>Môn học: LS Ung thư</t>
  </si>
  <si>
    <t xml:space="preserve">Ngày thi: </t>
  </si>
  <si>
    <t>Phòng thi: BV Ung bướu Cần Thơ</t>
  </si>
  <si>
    <t>Ngày vào điểm: 24/12/2013</t>
  </si>
  <si>
    <t xml:space="preserve"> Ngày 24 tháng 12 năm 2013</t>
  </si>
  <si>
    <t>Môn học: LS Ngoại nhi</t>
  </si>
  <si>
    <t>Môn học: LS Gan, mật, tụy, lách 1</t>
  </si>
  <si>
    <t>Ngày thi: 08/6/2013</t>
  </si>
  <si>
    <t>Môn học: LS Ngoại tiêu hóa 1</t>
  </si>
  <si>
    <t>Môn học: LT Chấn thương chỉnh hình</t>
  </si>
  <si>
    <t>Ngày thi: 20/12/2013</t>
  </si>
  <si>
    <t>Phòng thi: 03-Khoa Điều dưỡng</t>
  </si>
  <si>
    <t>Ngày vào điểm: 30/12/2013</t>
  </si>
  <si>
    <t xml:space="preserve"> Ngày 30 tháng 12 năm 2013</t>
  </si>
  <si>
    <t>Môn học: TH Chấn thương chỉnh hình</t>
  </si>
  <si>
    <t>Ngày thi: 06/11/2013</t>
  </si>
  <si>
    <t>Ngày vào điểm: 07/01/2014</t>
  </si>
  <si>
    <t xml:space="preserve"> Ngày 07 tháng 01 năm 2014</t>
  </si>
  <si>
    <t>Môn học: LT Ung thư</t>
  </si>
  <si>
    <t>Ngày thi: 29/7/2013</t>
  </si>
  <si>
    <t>Phòng thi: QUT</t>
  </si>
  <si>
    <t>Ngày vào điểm: 13/01/2014</t>
  </si>
  <si>
    <t xml:space="preserve"> Ngày 13 tháng 01 năm 2014</t>
  </si>
  <si>
    <t>Môn học: LT Lồng ngực</t>
  </si>
  <si>
    <t>Ngày thi: 25/9/2013</t>
  </si>
  <si>
    <t>Phòng thi: 06-Khoa điều dưỡng</t>
  </si>
  <si>
    <t>Môn học: LT Sinh học phân tử</t>
  </si>
  <si>
    <t>Ngày thi: 25/12/2013</t>
  </si>
  <si>
    <t>Môn học: LS Gây mê hồi sức</t>
  </si>
  <si>
    <t>Ngày thi: 15/01/2014</t>
  </si>
  <si>
    <t>Ngày vào điểm: 17/01/2014</t>
  </si>
  <si>
    <t xml:space="preserve"> Ngày 17 tháng 01 năm 2014</t>
  </si>
  <si>
    <t>Môn học: LT Ngoại Nhi</t>
  </si>
  <si>
    <t>Phòng thi: 01-Khoa Điều dưỡng</t>
  </si>
  <si>
    <t>Ngày vào điểm: 20/01/2014</t>
  </si>
  <si>
    <t xml:space="preserve"> Ngày 20 tháng 01 năm 2014</t>
  </si>
  <si>
    <t>Môn học: Ls Lồng ngực</t>
  </si>
  <si>
    <t>Ngày thi: 12/12/2013</t>
  </si>
  <si>
    <t>Ngày vào điểm: 11/3/2014</t>
  </si>
  <si>
    <t xml:space="preserve"> Ngày 11 tháng 3 năm 2014</t>
  </si>
  <si>
    <t>Môn học: Ls Ngoại Thần kinh</t>
  </si>
  <si>
    <t>Ngày thi: 22/5/2013</t>
  </si>
  <si>
    <t>Môn học: Ls Sản phụ khoa</t>
  </si>
  <si>
    <t>Ngày thi: 13/6/2013</t>
  </si>
  <si>
    <t>Ngày vào điểm: 27/3/2014</t>
  </si>
  <si>
    <t xml:space="preserve"> Ngày 27 tháng 3 năm 2014</t>
  </si>
  <si>
    <t>Môn học: TH Giải phẫu</t>
  </si>
  <si>
    <t>Phòng thi: BM Giải phẫu</t>
  </si>
  <si>
    <t>Môn học: LT Gây mê hồi sức</t>
  </si>
  <si>
    <t>Ngày thi: 07/5/2014</t>
  </si>
  <si>
    <t>Ngày vào điểm: 09/5/2014</t>
  </si>
  <si>
    <t xml:space="preserve"> Ngày 09 tháng 5 năm 2014</t>
  </si>
  <si>
    <t>Môn học: LT Sản phụ khoa</t>
  </si>
  <si>
    <t>Ngày thi: 06/5/2014</t>
  </si>
  <si>
    <t>Phòng thi: 04-Khoa Y</t>
  </si>
  <si>
    <t>Ngày vào điểm: 22/5/2014</t>
  </si>
  <si>
    <t xml:space="preserve"> Ngày 22 tháng 5 năm 2014</t>
  </si>
  <si>
    <t>Môn học: LT Cấp cứu bụng</t>
  </si>
  <si>
    <t>Ngày thi: 29/5/2014</t>
  </si>
  <si>
    <t>Phòng thi: 05-Khoa Điều dưỡng</t>
  </si>
  <si>
    <t>Ngày vào điểm: 11/6/2014</t>
  </si>
  <si>
    <t xml:space="preserve"> Ngày 11 tháng 6 năm 2014</t>
  </si>
  <si>
    <t>Môn học: LS Ngoại Tiêu hóa 2</t>
  </si>
  <si>
    <t>Ngày thi: 15/5/2014</t>
  </si>
  <si>
    <t>Ngày vào điểm: 05/9/2014</t>
  </si>
  <si>
    <t xml:space="preserve"> Ngày 05 tháng 9 năm 2014</t>
  </si>
  <si>
    <t>Môn học: LS Ngoại Gan mật 2</t>
  </si>
  <si>
    <t>Ngày thi: 02/7/2014</t>
  </si>
  <si>
    <t>Môn học: LS Cấp cứu bụng</t>
  </si>
  <si>
    <t>Ngày thi: 22/3/2014</t>
  </si>
  <si>
    <t>Hệ đào tạo</t>
  </si>
  <si>
    <t>Xếp loại TN</t>
  </si>
  <si>
    <t>Môn học: LS Tiết niệu 2</t>
  </si>
  <si>
    <t>Ngày thi: 25/4/2015</t>
  </si>
  <si>
    <t>Ngày vào điểm: 24/6/2015</t>
  </si>
  <si>
    <t xml:space="preserve"> Ngày 24 tháng 6 năm 2014</t>
  </si>
  <si>
    <t>Môn học: Giải phẫu</t>
  </si>
  <si>
    <t>Môn học: Ung thư</t>
  </si>
  <si>
    <t>Môn học: Gây mê hồi sức</t>
  </si>
  <si>
    <t>Môn học: Sản phụ khoa</t>
  </si>
  <si>
    <t>Môn học: LS Ngoại Thần kinh 2</t>
  </si>
  <si>
    <t>Ngày thi: 13/7/2015</t>
  </si>
  <si>
    <t>Ngày vào điểm: 13/7/2015</t>
  </si>
  <si>
    <t xml:space="preserve"> Ngày 13 tháng 7 năm 2015</t>
  </si>
  <si>
    <t>Môn thi: LT Tốt nghiệp</t>
  </si>
  <si>
    <t>Phòng thi: Giảng đường 09-Khoa Y</t>
  </si>
  <si>
    <t>Ngày vào điểm: 05/8/2015</t>
  </si>
  <si>
    <t xml:space="preserve"> Ngày 05 tháng 8 năm 2015</t>
  </si>
  <si>
    <t>Môn học: LT Tốt nghiệp</t>
  </si>
  <si>
    <t>Năm 13 - 15</t>
  </si>
  <si>
    <t>Ngày thi: 21/7/2015</t>
  </si>
  <si>
    <t>Phòng thi: 09-Khoa Y</t>
  </si>
  <si>
    <t>Tay nghề</t>
  </si>
  <si>
    <t>Lâm sàng</t>
  </si>
  <si>
    <t>Môn học: LS Tốt nghiệp</t>
  </si>
  <si>
    <t>Phòng thi: BVĐK Trung ương Cần Thơ</t>
  </si>
  <si>
    <t>Ngày thi: 31/7/2015</t>
  </si>
  <si>
    <t>* Trung bình = (Lâm sàng x 2 + Tay nghề x 3)/5</t>
  </si>
  <si>
    <t xml:space="preserve"> Ngày 05 tháng 08 năm 2015</t>
  </si>
  <si>
    <t>Tiêu hóa</t>
  </si>
  <si>
    <t>Môn học: LS Chuyên ngành tự chọn</t>
  </si>
  <si>
    <t>0939.918.408</t>
  </si>
  <si>
    <t>Môn học: Điểm bảo vệ luận văn</t>
  </si>
  <si>
    <t>Ngày thi: 26/08/2015</t>
  </si>
  <si>
    <t>Ngày vào điểm: 26/8/2015</t>
  </si>
  <si>
    <t xml:space="preserve"> Ngày 26 tháng 8 năm 2015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</si>
</sst>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VND&quot;#,##0_);\(&quot;VND&quot;#,##0\)"/>
    <numFmt numFmtId="165" formatCode="&quot;VND&quot;#,##0_);[Red]\(&quot;VND&quot;#,##0\)"/>
    <numFmt numFmtId="166" formatCode="&quot;VND&quot;#,##0.00_);\(&quot;VND&quot;#,##0.00\)"/>
    <numFmt numFmtId="167" formatCode="&quot;VND&quot;#,##0.00_);[Red]\(&quot;VND&quot;#,##0.00\)"/>
    <numFmt numFmtId="168" formatCode="_(&quot;VND&quot;* #,##0_);_(&quot;VND&quot;* \(#,##0\);_(&quot;VND&quot;* &quot;-&quot;_);_(@_)"/>
    <numFmt numFmtId="169" formatCode="_(&quot;VND&quot;* #,##0.00_);_(&quot;VND&quot;* \(#,##0.00\);_(&quot;VND&quot;* &quot;-&quot;??_);_(@_)"/>
    <numFmt numFmtId="170" formatCode="0.0"/>
    <numFmt numFmtId="171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u val="single"/>
      <sz val="12"/>
      <name val="Times New Roman"/>
      <family val="1"/>
    </font>
    <font>
      <b/>
      <u val="single"/>
      <sz val="13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3"/>
      <color indexed="9"/>
      <name val="Times New Roman"/>
      <family val="1"/>
    </font>
    <font>
      <sz val="13"/>
      <color indexed="9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3"/>
      <color theme="0"/>
      <name val="Times New Roman"/>
      <family val="1"/>
    </font>
    <font>
      <sz val="13"/>
      <color theme="0"/>
      <name val="Times New Roman"/>
      <family val="1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10" xfId="0" applyFont="1" applyBorder="1" applyAlignment="1">
      <alignment horizontal="center" shrinkToFit="1"/>
    </xf>
    <xf numFmtId="0" fontId="10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shrinkToFit="1"/>
    </xf>
    <xf numFmtId="0" fontId="4" fillId="0" borderId="10" xfId="0" applyFont="1" applyBorder="1" applyAlignment="1">
      <alignment shrinkToFit="1"/>
    </xf>
    <xf numFmtId="0" fontId="11" fillId="0" borderId="0" xfId="0" applyFont="1" applyAlignment="1">
      <alignment/>
    </xf>
    <xf numFmtId="0" fontId="12" fillId="0" borderId="0" xfId="0" applyFont="1" applyBorder="1" applyAlignment="1">
      <alignment horizontal="center" shrinkToFit="1"/>
    </xf>
    <xf numFmtId="14" fontId="12" fillId="0" borderId="0" xfId="0" applyNumberFormat="1" applyFont="1" applyFill="1" applyBorder="1" applyAlignment="1">
      <alignment shrinkToFit="1"/>
    </xf>
    <xf numFmtId="0" fontId="12" fillId="0" borderId="0" xfId="0" applyFont="1" applyFill="1" applyBorder="1" applyAlignment="1">
      <alignment shrinkToFit="1"/>
    </xf>
    <xf numFmtId="14" fontId="12" fillId="0" borderId="0" xfId="0" applyNumberFormat="1" applyFont="1" applyFill="1" applyBorder="1" applyAlignment="1">
      <alignment horizont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0" xfId="0" applyFont="1" applyBorder="1" applyAlignment="1">
      <alignment shrinkToFit="1"/>
    </xf>
    <xf numFmtId="1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12" fillId="0" borderId="11" xfId="0" applyFont="1" applyBorder="1" applyAlignment="1">
      <alignment vertical="center" shrinkToFit="1"/>
    </xf>
    <xf numFmtId="0" fontId="4" fillId="0" borderId="0" xfId="0" applyFont="1" applyBorder="1" applyAlignment="1" quotePrefix="1">
      <alignment vertical="center"/>
    </xf>
    <xf numFmtId="0" fontId="10" fillId="0" borderId="0" xfId="0" applyFont="1" applyAlignment="1">
      <alignment vertical="center"/>
    </xf>
    <xf numFmtId="0" fontId="10" fillId="0" borderId="10" xfId="0" applyFont="1" applyFill="1" applyBorder="1" applyAlignment="1">
      <alignment horizontal="center" shrinkToFit="1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shrinkToFit="1"/>
    </xf>
    <xf numFmtId="0" fontId="4" fillId="0" borderId="0" xfId="0" applyFont="1" applyBorder="1" applyAlignment="1">
      <alignment shrinkToFit="1"/>
    </xf>
    <xf numFmtId="0" fontId="4" fillId="0" borderId="10" xfId="0" applyFont="1" applyFill="1" applyBorder="1" applyAlignment="1">
      <alignment horizontal="left" vertical="center" shrinkToFit="1"/>
    </xf>
    <xf numFmtId="14" fontId="10" fillId="0" borderId="10" xfId="0" applyNumberFormat="1" applyFont="1" applyFill="1" applyBorder="1" applyAlignment="1">
      <alignment horizontal="center" shrinkToFit="1"/>
    </xf>
    <xf numFmtId="49" fontId="10" fillId="0" borderId="10" xfId="0" applyNumberFormat="1" applyFont="1" applyFill="1" applyBorder="1" applyAlignment="1">
      <alignment horizontal="center" shrinkToFit="1"/>
    </xf>
    <xf numFmtId="1" fontId="10" fillId="0" borderId="10" xfId="0" applyNumberFormat="1" applyFont="1" applyFill="1" applyBorder="1" applyAlignment="1">
      <alignment horizontal="center" shrinkToFit="1"/>
    </xf>
    <xf numFmtId="0" fontId="4" fillId="0" borderId="10" xfId="0" applyFont="1" applyFill="1" applyBorder="1" applyAlignment="1" quotePrefix="1">
      <alignment horizontal="center" shrinkToFit="1"/>
    </xf>
    <xf numFmtId="14" fontId="4" fillId="0" borderId="10" xfId="0" applyNumberFormat="1" applyFont="1" applyFill="1" applyBorder="1" applyAlignment="1">
      <alignment horizontal="center" shrinkToFit="1"/>
    </xf>
    <xf numFmtId="49" fontId="4" fillId="0" borderId="10" xfId="0" applyNumberFormat="1" applyFont="1" applyFill="1" applyBorder="1" applyAlignment="1" quotePrefix="1">
      <alignment shrinkToFit="1"/>
    </xf>
    <xf numFmtId="1" fontId="4" fillId="0" borderId="10" xfId="0" applyNumberFormat="1" applyFont="1" applyFill="1" applyBorder="1" applyAlignment="1">
      <alignment shrinkToFit="1"/>
    </xf>
    <xf numFmtId="0" fontId="4" fillId="0" borderId="10" xfId="0" applyFont="1" applyFill="1" applyBorder="1" applyAlignment="1" quotePrefix="1">
      <alignment shrinkToFit="1"/>
    </xf>
    <xf numFmtId="171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1" fontId="4" fillId="0" borderId="10" xfId="0" applyNumberFormat="1" applyFont="1" applyFill="1" applyBorder="1" applyAlignment="1">
      <alignment horizontal="center"/>
    </xf>
    <xf numFmtId="170" fontId="4" fillId="0" borderId="10" xfId="0" applyNumberFormat="1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 quotePrefix="1">
      <alignment horizontal="center" shrinkToFit="1"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9" fillId="0" borderId="0" xfId="0" applyFont="1" applyAlignment="1" quotePrefix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7" fillId="0" borderId="12" xfId="0" applyFont="1" applyBorder="1" applyAlignment="1">
      <alignment horizontal="left"/>
    </xf>
    <xf numFmtId="0" fontId="7" fillId="0" borderId="0" xfId="0" applyFont="1" applyBorder="1" applyAlignment="1">
      <alignment/>
    </xf>
    <xf numFmtId="171" fontId="4" fillId="0" borderId="10" xfId="0" applyNumberFormat="1" applyFont="1" applyBorder="1" applyAlignment="1">
      <alignment horizontal="center" vertical="center" shrinkToFit="1"/>
    </xf>
    <xf numFmtId="0" fontId="13" fillId="0" borderId="10" xfId="0" applyFont="1" applyBorder="1" applyAlignment="1">
      <alignment shrinkToFit="1"/>
    </xf>
    <xf numFmtId="171" fontId="10" fillId="0" borderId="10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/>
    </xf>
    <xf numFmtId="171" fontId="4" fillId="0" borderId="10" xfId="0" applyNumberFormat="1" applyFont="1" applyFill="1" applyBorder="1" applyAlignment="1">
      <alignment horizontal="center" vertical="center" shrinkToFit="1"/>
    </xf>
    <xf numFmtId="171" fontId="10" fillId="0" borderId="10" xfId="0" applyNumberFormat="1" applyFont="1" applyFill="1" applyBorder="1" applyAlignment="1">
      <alignment horizontal="center" vertical="center" shrinkToFit="1"/>
    </xf>
    <xf numFmtId="0" fontId="13" fillId="0" borderId="10" xfId="0" applyFont="1" applyFill="1" applyBorder="1" applyAlignment="1">
      <alignment shrinkToFit="1"/>
    </xf>
    <xf numFmtId="171" fontId="53" fillId="0" borderId="10" xfId="0" applyNumberFormat="1" applyFont="1" applyBorder="1" applyAlignment="1">
      <alignment shrinkToFit="1"/>
    </xf>
    <xf numFmtId="0" fontId="4" fillId="0" borderId="0" xfId="0" applyFont="1" applyBorder="1" applyAlignment="1">
      <alignment vertical="center"/>
    </xf>
    <xf numFmtId="0" fontId="10" fillId="0" borderId="0" xfId="0" applyFont="1" applyAlignment="1">
      <alignment shrinkToFit="1"/>
    </xf>
    <xf numFmtId="0" fontId="10" fillId="33" borderId="10" xfId="0" applyFont="1" applyFill="1" applyBorder="1" applyAlignment="1">
      <alignment horizontal="center" shrinkToFit="1"/>
    </xf>
    <xf numFmtId="0" fontId="54" fillId="0" borderId="10" xfId="0" applyFont="1" applyBorder="1" applyAlignment="1">
      <alignment shrinkToFit="1"/>
    </xf>
    <xf numFmtId="0" fontId="12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 shrinkToFit="1"/>
    </xf>
    <xf numFmtId="14" fontId="4" fillId="0" borderId="0" xfId="0" applyNumberFormat="1" applyFont="1" applyFill="1" applyBorder="1" applyAlignment="1" quotePrefix="1">
      <alignment horizontal="right" shrinkToFit="1"/>
    </xf>
    <xf numFmtId="0" fontId="4" fillId="0" borderId="0" xfId="0" applyFont="1" applyFill="1" applyBorder="1" applyAlignment="1">
      <alignment horizontal="left" shrinkToFit="1"/>
    </xf>
    <xf numFmtId="171" fontId="4" fillId="0" borderId="0" xfId="0" applyNumberFormat="1" applyFont="1" applyBorder="1" applyAlignment="1">
      <alignment horizontal="center" vertical="center" shrinkToFit="1"/>
    </xf>
    <xf numFmtId="0" fontId="12" fillId="0" borderId="10" xfId="0" applyFont="1" applyBorder="1" applyAlignment="1">
      <alignment shrinkToFit="1"/>
    </xf>
    <xf numFmtId="2" fontId="55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shrinkToFit="1"/>
    </xf>
    <xf numFmtId="0" fontId="10" fillId="0" borderId="0" xfId="0" applyFont="1" applyAlignment="1">
      <alignment horizontal="center" shrinkToFit="1"/>
    </xf>
    <xf numFmtId="0" fontId="6" fillId="0" borderId="0" xfId="0" applyFont="1" applyAlignment="1">
      <alignment horizontal="center" shrinkToFit="1"/>
    </xf>
    <xf numFmtId="0" fontId="4" fillId="0" borderId="0" xfId="0" applyFont="1" applyAlignment="1">
      <alignment horizontal="center" shrinkToFit="1"/>
    </xf>
    <xf numFmtId="0" fontId="4" fillId="0" borderId="0" xfId="0" applyFont="1" applyAlignment="1">
      <alignment horizontal="left" vertical="center" shrinkToFit="1"/>
    </xf>
    <xf numFmtId="0" fontId="12" fillId="0" borderId="11" xfId="0" applyFont="1" applyBorder="1" applyAlignment="1">
      <alignment horizontal="left" vertical="center" shrinkToFit="1"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shrinkToFit="1"/>
    </xf>
    <xf numFmtId="0" fontId="2" fillId="0" borderId="0" xfId="0" applyFont="1" applyAlignment="1">
      <alignment horizontal="center" shrinkToFit="1"/>
    </xf>
    <xf numFmtId="0" fontId="8" fillId="0" borderId="0" xfId="0" applyFont="1" applyAlignment="1">
      <alignment horizontal="center" shrinkToFi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quotePrefix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 quotePrefix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 quotePrefix="1">
      <alignment horizontal="right"/>
    </xf>
    <xf numFmtId="0" fontId="4" fillId="0" borderId="0" xfId="0" applyFont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left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b/>
        <i val="0"/>
        <color indexed="32"/>
      </font>
    </dxf>
    <dxf>
      <font>
        <b/>
        <i val="0"/>
        <color rgb="FF00008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styles" Target="styles.xml" /><Relationship Id="rId59" Type="http://schemas.openxmlformats.org/officeDocument/2006/relationships/sharedStrings" Target="sharedStrings.xml" /><Relationship Id="rId6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4.140625" style="44" bestFit="1" customWidth="1"/>
    <col min="2" max="3" width="11.57421875" style="44" bestFit="1" customWidth="1"/>
    <col min="4" max="4" width="17.00390625" style="44" bestFit="1" customWidth="1"/>
    <col min="5" max="5" width="15.421875" style="44" bestFit="1" customWidth="1"/>
    <col min="6" max="6" width="6.28125" style="44" bestFit="1" customWidth="1"/>
    <col min="7" max="7" width="13.00390625" style="44" bestFit="1" customWidth="1"/>
    <col min="8" max="8" width="11.421875" style="44" bestFit="1" customWidth="1"/>
    <col min="9" max="9" width="6.28125" style="44" bestFit="1" customWidth="1"/>
    <col min="10" max="10" width="9.28125" style="44" bestFit="1" customWidth="1"/>
    <col min="11" max="11" width="15.28125" style="44" bestFit="1" customWidth="1"/>
    <col min="12" max="12" width="17.140625" style="44" bestFit="1" customWidth="1"/>
    <col min="13" max="13" width="11.28125" style="44" bestFit="1" customWidth="1"/>
    <col min="14" max="14" width="9.28125" style="44" bestFit="1" customWidth="1"/>
    <col min="15" max="15" width="16.7109375" style="44" bestFit="1" customWidth="1"/>
    <col min="16" max="16" width="16.00390625" style="44" bestFit="1" customWidth="1"/>
    <col min="17" max="17" width="10.57421875" style="44" bestFit="1" customWidth="1"/>
    <col min="18" max="18" width="14.140625" style="44" bestFit="1" customWidth="1"/>
    <col min="19" max="19" width="8.28125" style="44" bestFit="1" customWidth="1"/>
    <col min="20" max="20" width="8.57421875" style="44" bestFit="1" customWidth="1"/>
    <col min="21" max="21" width="7.140625" style="44" bestFit="1" customWidth="1"/>
    <col min="22" max="22" width="12.140625" style="44" bestFit="1" customWidth="1"/>
    <col min="23" max="24" width="6.57421875" style="44" bestFit="1" customWidth="1"/>
    <col min="25" max="25" width="6.140625" style="44" bestFit="1" customWidth="1"/>
    <col min="26" max="26" width="10.8515625" style="44" bestFit="1" customWidth="1"/>
    <col min="27" max="16384" width="9.140625" style="44" customWidth="1"/>
  </cols>
  <sheetData>
    <row r="1" spans="1:26" ht="16.5">
      <c r="A1" s="26" t="s">
        <v>55</v>
      </c>
      <c r="B1" s="26" t="s">
        <v>0</v>
      </c>
      <c r="C1" s="26" t="s">
        <v>56</v>
      </c>
      <c r="D1" s="26" t="s">
        <v>57</v>
      </c>
      <c r="E1" s="26" t="s">
        <v>1</v>
      </c>
      <c r="F1" s="26" t="s">
        <v>2</v>
      </c>
      <c r="G1" s="31" t="s">
        <v>58</v>
      </c>
      <c r="H1" s="26" t="s">
        <v>5</v>
      </c>
      <c r="I1" s="26" t="s">
        <v>3</v>
      </c>
      <c r="J1" s="26" t="s">
        <v>50</v>
      </c>
      <c r="K1" s="26" t="s">
        <v>59</v>
      </c>
      <c r="L1" s="72" t="s">
        <v>60</v>
      </c>
      <c r="M1" s="72"/>
      <c r="N1" s="72"/>
      <c r="O1" s="32" t="s">
        <v>61</v>
      </c>
      <c r="P1" s="33" t="s">
        <v>62</v>
      </c>
      <c r="Q1" s="33" t="s">
        <v>63</v>
      </c>
      <c r="R1" s="33" t="s">
        <v>64</v>
      </c>
      <c r="S1" s="33" t="s">
        <v>65</v>
      </c>
      <c r="T1" s="26" t="s">
        <v>45</v>
      </c>
      <c r="U1" s="26" t="s">
        <v>6</v>
      </c>
      <c r="V1" s="26" t="s">
        <v>46</v>
      </c>
      <c r="W1" s="26" t="s">
        <v>66</v>
      </c>
      <c r="X1" s="26" t="s">
        <v>67</v>
      </c>
      <c r="Y1" s="26" t="s">
        <v>68</v>
      </c>
      <c r="Z1" s="33" t="s">
        <v>69</v>
      </c>
    </row>
    <row r="2" spans="1:26" ht="16.5">
      <c r="A2" s="40">
        <v>8</v>
      </c>
      <c r="B2" s="34" t="s">
        <v>47</v>
      </c>
      <c r="C2" s="34">
        <v>8</v>
      </c>
      <c r="D2" s="34">
        <v>502120005</v>
      </c>
      <c r="E2" s="28" t="s">
        <v>70</v>
      </c>
      <c r="F2" s="30" t="s">
        <v>71</v>
      </c>
      <c r="G2" s="35">
        <v>32208</v>
      </c>
      <c r="H2" s="28" t="s">
        <v>72</v>
      </c>
      <c r="I2" s="28" t="s">
        <v>7</v>
      </c>
      <c r="J2" s="28" t="s">
        <v>51</v>
      </c>
      <c r="K2" s="28" t="s">
        <v>48</v>
      </c>
      <c r="L2" s="28" t="s">
        <v>73</v>
      </c>
      <c r="M2" s="28" t="s">
        <v>74</v>
      </c>
      <c r="N2" s="28" t="s">
        <v>8</v>
      </c>
      <c r="O2" s="36" t="s">
        <v>75</v>
      </c>
      <c r="P2" s="37" t="s">
        <v>76</v>
      </c>
      <c r="Q2" s="37" t="s">
        <v>77</v>
      </c>
      <c r="R2" s="38">
        <v>2012</v>
      </c>
      <c r="S2" s="28" t="s">
        <v>78</v>
      </c>
      <c r="T2" s="39">
        <v>8.5</v>
      </c>
      <c r="U2" s="39">
        <v>5</v>
      </c>
      <c r="V2" s="40">
        <v>91</v>
      </c>
      <c r="W2" s="41">
        <v>9</v>
      </c>
      <c r="X2" s="39">
        <v>5</v>
      </c>
      <c r="Y2" s="42">
        <f>T2+X2+U2+W2</f>
        <v>27.5</v>
      </c>
      <c r="Z2" s="28"/>
    </row>
    <row r="3" spans="1:26" ht="16.5">
      <c r="A3" s="40">
        <v>9</v>
      </c>
      <c r="B3" s="34" t="s">
        <v>79</v>
      </c>
      <c r="C3" s="34">
        <v>8</v>
      </c>
      <c r="D3" s="34">
        <v>502120006</v>
      </c>
      <c r="E3" s="28" t="s">
        <v>80</v>
      </c>
      <c r="F3" s="30" t="s">
        <v>81</v>
      </c>
      <c r="G3" s="35">
        <v>32176</v>
      </c>
      <c r="H3" s="28" t="s">
        <v>9</v>
      </c>
      <c r="I3" s="28" t="s">
        <v>7</v>
      </c>
      <c r="J3" s="28" t="s">
        <v>51</v>
      </c>
      <c r="K3" s="28" t="s">
        <v>48</v>
      </c>
      <c r="L3" s="28" t="s">
        <v>82</v>
      </c>
      <c r="M3" s="28" t="s">
        <v>74</v>
      </c>
      <c r="N3" s="28" t="s">
        <v>8</v>
      </c>
      <c r="O3" s="36" t="s">
        <v>83</v>
      </c>
      <c r="P3" s="37" t="s">
        <v>76</v>
      </c>
      <c r="Q3" s="37" t="s">
        <v>77</v>
      </c>
      <c r="R3" s="38">
        <v>2012</v>
      </c>
      <c r="S3" s="28" t="s">
        <v>78</v>
      </c>
      <c r="T3" s="39">
        <v>8.5</v>
      </c>
      <c r="U3" s="39">
        <v>5</v>
      </c>
      <c r="V3" s="40">
        <v>94</v>
      </c>
      <c r="W3" s="41">
        <v>8</v>
      </c>
      <c r="X3" s="39">
        <v>5.5</v>
      </c>
      <c r="Y3" s="42">
        <f>T3+X3+U3+W3</f>
        <v>27</v>
      </c>
      <c r="Z3" s="28"/>
    </row>
    <row r="4" spans="1:26" ht="16.5">
      <c r="A4" s="40">
        <v>10</v>
      </c>
      <c r="B4" s="34" t="s">
        <v>49</v>
      </c>
      <c r="C4" s="34">
        <v>8</v>
      </c>
      <c r="D4" s="34">
        <v>502120007</v>
      </c>
      <c r="E4" s="28" t="s">
        <v>84</v>
      </c>
      <c r="F4" s="30" t="s">
        <v>85</v>
      </c>
      <c r="G4" s="43">
        <v>31754</v>
      </c>
      <c r="H4" s="28" t="s">
        <v>86</v>
      </c>
      <c r="I4" s="28" t="s">
        <v>7</v>
      </c>
      <c r="J4" s="28" t="s">
        <v>51</v>
      </c>
      <c r="K4" s="28" t="s">
        <v>48</v>
      </c>
      <c r="L4" s="28" t="s">
        <v>87</v>
      </c>
      <c r="M4" s="28" t="s">
        <v>88</v>
      </c>
      <c r="N4" s="28" t="s">
        <v>86</v>
      </c>
      <c r="O4" s="36" t="s">
        <v>89</v>
      </c>
      <c r="P4" s="37" t="s">
        <v>76</v>
      </c>
      <c r="Q4" s="37" t="s">
        <v>77</v>
      </c>
      <c r="R4" s="38">
        <v>2012</v>
      </c>
      <c r="S4" s="28" t="s">
        <v>78</v>
      </c>
      <c r="T4" s="39">
        <v>7</v>
      </c>
      <c r="U4" s="39">
        <v>5</v>
      </c>
      <c r="V4" s="40">
        <v>81</v>
      </c>
      <c r="W4" s="41">
        <v>9</v>
      </c>
      <c r="X4" s="39">
        <v>5.5</v>
      </c>
      <c r="Y4" s="42">
        <f>T4+X4+U4+W4</f>
        <v>26.5</v>
      </c>
      <c r="Z4" s="28"/>
    </row>
  </sheetData>
  <sheetProtection/>
  <mergeCells count="1">
    <mergeCell ref="L1:N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G11" sqref="G11:G13"/>
    </sheetView>
  </sheetViews>
  <sheetFormatPr defaultColWidth="9.140625" defaultRowHeight="15"/>
  <cols>
    <col min="1" max="1" width="6.421875" style="3" customWidth="1"/>
    <col min="2" max="2" width="13.28125" style="3" customWidth="1"/>
    <col min="3" max="3" width="17.140625" style="3" customWidth="1"/>
    <col min="4" max="4" width="8.421875" style="3" customWidth="1"/>
    <col min="5" max="5" width="12.8515625" style="3" customWidth="1"/>
    <col min="6" max="6" width="14.00390625" style="3" customWidth="1"/>
    <col min="7" max="7" width="9.140625" style="3" customWidth="1"/>
    <col min="8" max="8" width="10.421875" style="3" customWidth="1"/>
    <col min="9" max="9" width="11.28125" style="3" customWidth="1"/>
    <col min="10" max="16384" width="9.140625" style="3" customWidth="1"/>
  </cols>
  <sheetData>
    <row r="1" spans="1:9" s="1" customFormat="1" ht="16.5">
      <c r="A1" s="83" t="s">
        <v>10</v>
      </c>
      <c r="B1" s="83"/>
      <c r="C1" s="83"/>
      <c r="D1" s="83"/>
      <c r="E1" s="84" t="s">
        <v>11</v>
      </c>
      <c r="F1" s="84"/>
      <c r="G1" s="84"/>
      <c r="H1" s="84"/>
      <c r="I1" s="45"/>
    </row>
    <row r="2" spans="1:9" s="1" customFormat="1" ht="16.5">
      <c r="A2" s="84" t="s">
        <v>12</v>
      </c>
      <c r="B2" s="84"/>
      <c r="C2" s="84"/>
      <c r="D2" s="84"/>
      <c r="E2" s="74" t="s">
        <v>13</v>
      </c>
      <c r="F2" s="74"/>
      <c r="G2" s="74"/>
      <c r="H2" s="74"/>
      <c r="I2" s="45"/>
    </row>
    <row r="3" ht="12.75" customHeight="1"/>
    <row r="4" spans="1:8" ht="18.75">
      <c r="A4" s="89" t="s">
        <v>90</v>
      </c>
      <c r="B4" s="89"/>
      <c r="C4" s="89"/>
      <c r="D4" s="89"/>
      <c r="E4" s="89"/>
      <c r="F4" s="89"/>
      <c r="G4" s="89"/>
      <c r="H4" s="89"/>
    </row>
    <row r="5" spans="1:8" ht="18.75">
      <c r="A5" s="90" t="s">
        <v>97</v>
      </c>
      <c r="B5" s="90"/>
      <c r="C5" s="91"/>
      <c r="D5" s="91"/>
      <c r="E5" s="91"/>
      <c r="F5" s="91"/>
      <c r="G5" s="91"/>
      <c r="H5" s="91"/>
    </row>
    <row r="6" spans="1:8" ht="11.25" customHeight="1">
      <c r="A6" s="46"/>
      <c r="B6" s="46"/>
      <c r="C6" s="47"/>
      <c r="D6" s="47"/>
      <c r="E6" s="47"/>
      <c r="F6" s="47"/>
      <c r="G6" s="47"/>
      <c r="H6" s="47"/>
    </row>
    <row r="7" spans="1:9" ht="16.5">
      <c r="A7" s="48" t="s">
        <v>105</v>
      </c>
      <c r="B7" s="48"/>
      <c r="C7" s="48"/>
      <c r="D7" s="48"/>
      <c r="E7" s="6"/>
      <c r="F7" s="80" t="s">
        <v>91</v>
      </c>
      <c r="G7" s="80"/>
      <c r="H7" s="80"/>
      <c r="I7" s="7"/>
    </row>
    <row r="8" spans="1:8" ht="16.5">
      <c r="A8" s="92" t="s">
        <v>106</v>
      </c>
      <c r="B8" s="92"/>
      <c r="C8" s="92"/>
      <c r="D8" s="92"/>
      <c r="E8" s="21"/>
      <c r="F8" s="92" t="s">
        <v>107</v>
      </c>
      <c r="G8" s="92"/>
      <c r="H8" s="92"/>
    </row>
    <row r="9" spans="1:8" ht="11.25" customHeight="1">
      <c r="A9" s="49"/>
      <c r="B9" s="49"/>
      <c r="C9" s="49"/>
      <c r="D9" s="49"/>
      <c r="G9" s="49"/>
      <c r="H9" s="49"/>
    </row>
    <row r="10" spans="1:9" ht="16.5">
      <c r="A10" s="9" t="s">
        <v>16</v>
      </c>
      <c r="B10" s="9" t="s">
        <v>17</v>
      </c>
      <c r="C10" s="9" t="s">
        <v>1</v>
      </c>
      <c r="D10" s="9" t="s">
        <v>2</v>
      </c>
      <c r="E10" s="9" t="s">
        <v>4</v>
      </c>
      <c r="F10" s="9" t="s">
        <v>5</v>
      </c>
      <c r="G10" s="9" t="s">
        <v>92</v>
      </c>
      <c r="H10" s="26" t="s">
        <v>22</v>
      </c>
      <c r="I10" s="50"/>
    </row>
    <row r="11" spans="1:8" ht="16.5">
      <c r="A11" s="11">
        <v>1</v>
      </c>
      <c r="B11" s="34">
        <v>502120005</v>
      </c>
      <c r="C11" s="28" t="s">
        <v>70</v>
      </c>
      <c r="D11" s="30" t="s">
        <v>71</v>
      </c>
      <c r="E11" s="35">
        <v>32208</v>
      </c>
      <c r="F11" s="28" t="s">
        <v>72</v>
      </c>
      <c r="G11" s="51">
        <v>7</v>
      </c>
      <c r="H11" s="12"/>
    </row>
    <row r="12" spans="1:8" ht="16.5">
      <c r="A12" s="11">
        <v>2</v>
      </c>
      <c r="B12" s="34">
        <v>502120006</v>
      </c>
      <c r="C12" s="28" t="s">
        <v>80</v>
      </c>
      <c r="D12" s="30" t="s">
        <v>81</v>
      </c>
      <c r="E12" s="35">
        <v>32176</v>
      </c>
      <c r="F12" s="28" t="s">
        <v>9</v>
      </c>
      <c r="G12" s="51">
        <v>7</v>
      </c>
      <c r="H12" s="12"/>
    </row>
    <row r="13" spans="1:8" ht="16.5">
      <c r="A13" s="11">
        <v>3</v>
      </c>
      <c r="B13" s="34">
        <v>502120007</v>
      </c>
      <c r="C13" s="28" t="s">
        <v>84</v>
      </c>
      <c r="D13" s="30" t="s">
        <v>85</v>
      </c>
      <c r="E13" s="43">
        <v>31754</v>
      </c>
      <c r="F13" s="28" t="s">
        <v>86</v>
      </c>
      <c r="G13" s="51">
        <v>7</v>
      </c>
      <c r="H13" s="12"/>
    </row>
    <row r="14" spans="1:8" ht="16.5">
      <c r="A14" s="1" t="s">
        <v>108</v>
      </c>
      <c r="B14" s="1"/>
      <c r="C14" s="1"/>
      <c r="D14" s="1"/>
      <c r="E14" s="93" t="s">
        <v>109</v>
      </c>
      <c r="F14" s="93"/>
      <c r="G14" s="93"/>
      <c r="H14" s="93"/>
    </row>
    <row r="15" spans="1:8" ht="16.5">
      <c r="A15" s="1"/>
      <c r="B15" s="1"/>
      <c r="C15" s="1"/>
      <c r="D15" s="1"/>
      <c r="E15" s="94" t="s">
        <v>93</v>
      </c>
      <c r="F15" s="94"/>
      <c r="G15" s="94"/>
      <c r="H15" s="94"/>
    </row>
    <row r="16" spans="1:8" ht="16.5">
      <c r="A16" s="1" t="s">
        <v>94</v>
      </c>
      <c r="B16" s="1"/>
      <c r="C16" s="95" t="s">
        <v>95</v>
      </c>
      <c r="D16" s="95"/>
      <c r="E16" s="96" t="s">
        <v>96</v>
      </c>
      <c r="F16" s="96"/>
      <c r="G16" s="96"/>
      <c r="H16" s="96"/>
    </row>
  </sheetData>
  <sheetProtection/>
  <mergeCells count="13">
    <mergeCell ref="F7:H7"/>
    <mergeCell ref="A8:D8"/>
    <mergeCell ref="F8:H8"/>
    <mergeCell ref="E14:H14"/>
    <mergeCell ref="E15:H15"/>
    <mergeCell ref="C16:D16"/>
    <mergeCell ref="E16:H16"/>
    <mergeCell ref="A1:D1"/>
    <mergeCell ref="E1:H1"/>
    <mergeCell ref="A2:D2"/>
    <mergeCell ref="E2:H2"/>
    <mergeCell ref="A4:H4"/>
    <mergeCell ref="A5:H5"/>
  </mergeCells>
  <printOptions/>
  <pageMargins left="0.7" right="0.17" top="0.57" bottom="0.32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E14" sqref="E14:H14"/>
    </sheetView>
  </sheetViews>
  <sheetFormatPr defaultColWidth="9.140625" defaultRowHeight="15"/>
  <cols>
    <col min="1" max="1" width="6.421875" style="3" customWidth="1"/>
    <col min="2" max="2" width="13.28125" style="3" customWidth="1"/>
    <col min="3" max="3" width="17.140625" style="3" customWidth="1"/>
    <col min="4" max="4" width="8.421875" style="3" customWidth="1"/>
    <col min="5" max="5" width="12.8515625" style="3" customWidth="1"/>
    <col min="6" max="6" width="14.00390625" style="3" customWidth="1"/>
    <col min="7" max="7" width="9.140625" style="3" customWidth="1"/>
    <col min="8" max="8" width="10.421875" style="3" customWidth="1"/>
    <col min="9" max="9" width="11.28125" style="3" customWidth="1"/>
    <col min="10" max="16384" width="9.140625" style="3" customWidth="1"/>
  </cols>
  <sheetData>
    <row r="1" spans="1:9" s="1" customFormat="1" ht="16.5">
      <c r="A1" s="83" t="s">
        <v>10</v>
      </c>
      <c r="B1" s="83"/>
      <c r="C1" s="83"/>
      <c r="D1" s="83"/>
      <c r="E1" s="84" t="s">
        <v>11</v>
      </c>
      <c r="F1" s="84"/>
      <c r="G1" s="84"/>
      <c r="H1" s="84"/>
      <c r="I1" s="45"/>
    </row>
    <row r="2" spans="1:9" s="1" customFormat="1" ht="16.5">
      <c r="A2" s="84" t="s">
        <v>12</v>
      </c>
      <c r="B2" s="84"/>
      <c r="C2" s="84"/>
      <c r="D2" s="84"/>
      <c r="E2" s="74" t="s">
        <v>13</v>
      </c>
      <c r="F2" s="74"/>
      <c r="G2" s="74"/>
      <c r="H2" s="74"/>
      <c r="I2" s="45"/>
    </row>
    <row r="3" ht="12.75" customHeight="1"/>
    <row r="4" spans="1:8" ht="18.75">
      <c r="A4" s="89" t="s">
        <v>90</v>
      </c>
      <c r="B4" s="89"/>
      <c r="C4" s="89"/>
      <c r="D4" s="89"/>
      <c r="E4" s="89"/>
      <c r="F4" s="89"/>
      <c r="G4" s="89"/>
      <c r="H4" s="89"/>
    </row>
    <row r="5" spans="1:8" ht="18.75">
      <c r="A5" s="90" t="s">
        <v>97</v>
      </c>
      <c r="B5" s="90"/>
      <c r="C5" s="91"/>
      <c r="D5" s="91"/>
      <c r="E5" s="91"/>
      <c r="F5" s="91"/>
      <c r="G5" s="91"/>
      <c r="H5" s="91"/>
    </row>
    <row r="6" spans="1:8" ht="11.25" customHeight="1">
      <c r="A6" s="46"/>
      <c r="B6" s="46"/>
      <c r="C6" s="47"/>
      <c r="D6" s="47"/>
      <c r="E6" s="47"/>
      <c r="F6" s="47"/>
      <c r="G6" s="47"/>
      <c r="H6" s="47"/>
    </row>
    <row r="7" spans="1:9" ht="16.5">
      <c r="A7" s="48" t="s">
        <v>116</v>
      </c>
      <c r="B7" s="48"/>
      <c r="C7" s="48"/>
      <c r="D7" s="48"/>
      <c r="E7" s="6"/>
      <c r="F7" s="80" t="s">
        <v>91</v>
      </c>
      <c r="G7" s="80"/>
      <c r="H7" s="80"/>
      <c r="I7" s="7"/>
    </row>
    <row r="8" spans="1:8" ht="16.5">
      <c r="A8" s="92" t="s">
        <v>106</v>
      </c>
      <c r="B8" s="92"/>
      <c r="C8" s="92"/>
      <c r="D8" s="92"/>
      <c r="E8" s="21"/>
      <c r="F8" s="92" t="s">
        <v>107</v>
      </c>
      <c r="G8" s="92"/>
      <c r="H8" s="92"/>
    </row>
    <row r="9" spans="1:8" ht="11.25" customHeight="1">
      <c r="A9" s="49"/>
      <c r="B9" s="49"/>
      <c r="C9" s="49"/>
      <c r="D9" s="49"/>
      <c r="G9" s="49"/>
      <c r="H9" s="49"/>
    </row>
    <row r="10" spans="1:9" ht="16.5">
      <c r="A10" s="9" t="s">
        <v>16</v>
      </c>
      <c r="B10" s="9" t="s">
        <v>17</v>
      </c>
      <c r="C10" s="9" t="s">
        <v>1</v>
      </c>
      <c r="D10" s="9" t="s">
        <v>2</v>
      </c>
      <c r="E10" s="9" t="s">
        <v>4</v>
      </c>
      <c r="F10" s="9" t="s">
        <v>5</v>
      </c>
      <c r="G10" s="9" t="s">
        <v>92</v>
      </c>
      <c r="H10" s="26" t="s">
        <v>22</v>
      </c>
      <c r="I10" s="50"/>
    </row>
    <row r="11" spans="1:8" ht="16.5">
      <c r="A11" s="11">
        <v>1</v>
      </c>
      <c r="B11" s="34">
        <v>502120005</v>
      </c>
      <c r="C11" s="28" t="s">
        <v>70</v>
      </c>
      <c r="D11" s="30" t="s">
        <v>71</v>
      </c>
      <c r="E11" s="35">
        <v>32208</v>
      </c>
      <c r="F11" s="28" t="s">
        <v>72</v>
      </c>
      <c r="G11" s="51">
        <v>9</v>
      </c>
      <c r="H11" s="12"/>
    </row>
    <row r="12" spans="1:8" ht="16.5">
      <c r="A12" s="11">
        <v>2</v>
      </c>
      <c r="B12" s="34">
        <v>502120006</v>
      </c>
      <c r="C12" s="28" t="s">
        <v>80</v>
      </c>
      <c r="D12" s="30" t="s">
        <v>81</v>
      </c>
      <c r="E12" s="35">
        <v>32176</v>
      </c>
      <c r="F12" s="28" t="s">
        <v>9</v>
      </c>
      <c r="G12" s="51">
        <v>8</v>
      </c>
      <c r="H12" s="12"/>
    </row>
    <row r="13" spans="1:8" ht="16.5">
      <c r="A13" s="11">
        <v>3</v>
      </c>
      <c r="B13" s="34">
        <v>502120007</v>
      </c>
      <c r="C13" s="28" t="s">
        <v>84</v>
      </c>
      <c r="D13" s="30" t="s">
        <v>85</v>
      </c>
      <c r="E13" s="43">
        <v>31754</v>
      </c>
      <c r="F13" s="28" t="s">
        <v>86</v>
      </c>
      <c r="G13" s="51">
        <v>8</v>
      </c>
      <c r="H13" s="12"/>
    </row>
    <row r="14" spans="1:8" ht="16.5">
      <c r="A14" s="1" t="s">
        <v>108</v>
      </c>
      <c r="B14" s="1"/>
      <c r="C14" s="1"/>
      <c r="D14" s="1"/>
      <c r="E14" s="93" t="s">
        <v>109</v>
      </c>
      <c r="F14" s="93"/>
      <c r="G14" s="93"/>
      <c r="H14" s="93"/>
    </row>
    <row r="15" spans="1:8" ht="16.5">
      <c r="A15" s="1"/>
      <c r="B15" s="1"/>
      <c r="C15" s="1"/>
      <c r="D15" s="1"/>
      <c r="E15" s="94" t="s">
        <v>93</v>
      </c>
      <c r="F15" s="94"/>
      <c r="G15" s="94"/>
      <c r="H15" s="94"/>
    </row>
    <row r="16" spans="1:8" ht="16.5">
      <c r="A16" s="1" t="s">
        <v>94</v>
      </c>
      <c r="B16" s="1"/>
      <c r="C16" s="95" t="s">
        <v>95</v>
      </c>
      <c r="D16" s="95"/>
      <c r="E16" s="96" t="s">
        <v>96</v>
      </c>
      <c r="F16" s="96"/>
      <c r="G16" s="96"/>
      <c r="H16" s="96"/>
    </row>
  </sheetData>
  <sheetProtection/>
  <mergeCells count="13">
    <mergeCell ref="F7:H7"/>
    <mergeCell ref="A8:D8"/>
    <mergeCell ref="F8:H8"/>
    <mergeCell ref="E14:H14"/>
    <mergeCell ref="E15:H15"/>
    <mergeCell ref="C16:D16"/>
    <mergeCell ref="E16:H16"/>
    <mergeCell ref="A1:D1"/>
    <mergeCell ref="E1:H1"/>
    <mergeCell ref="A2:D2"/>
    <mergeCell ref="E2:H2"/>
    <mergeCell ref="A4:H4"/>
    <mergeCell ref="A5:H5"/>
  </mergeCells>
  <printOptions/>
  <pageMargins left="0.7" right="0.17" top="0.57" bottom="0.32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I11" sqref="I11:I13"/>
    </sheetView>
  </sheetViews>
  <sheetFormatPr defaultColWidth="9.140625" defaultRowHeight="15"/>
  <cols>
    <col min="1" max="1" width="6.421875" style="3" customWidth="1"/>
    <col min="2" max="2" width="13.28125" style="3" customWidth="1"/>
    <col min="3" max="3" width="17.140625" style="3" customWidth="1"/>
    <col min="4" max="4" width="8.421875" style="3" customWidth="1"/>
    <col min="5" max="5" width="12.8515625" style="3" customWidth="1"/>
    <col min="6" max="6" width="14.00390625" style="3" customWidth="1"/>
    <col min="7" max="9" width="9.140625" style="3" customWidth="1"/>
    <col min="10" max="10" width="10.421875" style="3" customWidth="1"/>
    <col min="11" max="11" width="11.28125" style="3" customWidth="1"/>
    <col min="12" max="16384" width="9.140625" style="3" customWidth="1"/>
  </cols>
  <sheetData>
    <row r="1" spans="1:11" s="1" customFormat="1" ht="16.5">
      <c r="A1" s="83" t="s">
        <v>10</v>
      </c>
      <c r="B1" s="83"/>
      <c r="C1" s="83"/>
      <c r="D1" s="83"/>
      <c r="E1" s="84" t="s">
        <v>11</v>
      </c>
      <c r="F1" s="84"/>
      <c r="G1" s="84"/>
      <c r="H1" s="84"/>
      <c r="I1" s="84"/>
      <c r="J1" s="84"/>
      <c r="K1" s="45"/>
    </row>
    <row r="2" spans="1:11" s="1" customFormat="1" ht="16.5">
      <c r="A2" s="84" t="s">
        <v>12</v>
      </c>
      <c r="B2" s="84"/>
      <c r="C2" s="84"/>
      <c r="D2" s="84"/>
      <c r="E2" s="74" t="s">
        <v>13</v>
      </c>
      <c r="F2" s="74"/>
      <c r="G2" s="74"/>
      <c r="H2" s="74"/>
      <c r="I2" s="74"/>
      <c r="J2" s="74"/>
      <c r="K2" s="45"/>
    </row>
    <row r="3" ht="12.75" customHeight="1"/>
    <row r="4" spans="1:10" ht="18.75">
      <c r="A4" s="89" t="s">
        <v>90</v>
      </c>
      <c r="B4" s="89"/>
      <c r="C4" s="89"/>
      <c r="D4" s="89"/>
      <c r="E4" s="89"/>
      <c r="F4" s="89"/>
      <c r="G4" s="89"/>
      <c r="H4" s="89"/>
      <c r="I4" s="89"/>
      <c r="J4" s="89"/>
    </row>
    <row r="5" spans="1:10" ht="18.75">
      <c r="A5" s="90" t="s">
        <v>97</v>
      </c>
      <c r="B5" s="90"/>
      <c r="C5" s="91"/>
      <c r="D5" s="91"/>
      <c r="E5" s="91"/>
      <c r="F5" s="91"/>
      <c r="G5" s="91"/>
      <c r="H5" s="91"/>
      <c r="I5" s="91"/>
      <c r="J5" s="91"/>
    </row>
    <row r="6" spans="1:10" ht="11.25" customHeight="1">
      <c r="A6" s="46"/>
      <c r="B6" s="46"/>
      <c r="C6" s="47"/>
      <c r="D6" s="47"/>
      <c r="E6" s="47"/>
      <c r="F6" s="47"/>
      <c r="G6" s="47"/>
      <c r="H6" s="47"/>
      <c r="I6" s="47"/>
      <c r="J6" s="47"/>
    </row>
    <row r="7" spans="1:11" ht="16.5">
      <c r="A7" s="48" t="s">
        <v>105</v>
      </c>
      <c r="B7" s="48"/>
      <c r="C7" s="48"/>
      <c r="D7" s="48"/>
      <c r="E7" s="6"/>
      <c r="F7" s="80" t="s">
        <v>91</v>
      </c>
      <c r="G7" s="80"/>
      <c r="H7" s="80"/>
      <c r="I7" s="80"/>
      <c r="J7" s="80"/>
      <c r="K7" s="7"/>
    </row>
    <row r="8" spans="1:10" ht="16.5">
      <c r="A8" s="92" t="s">
        <v>106</v>
      </c>
      <c r="B8" s="92"/>
      <c r="C8" s="92"/>
      <c r="D8" s="92"/>
      <c r="E8" s="21"/>
      <c r="F8" s="92" t="s">
        <v>107</v>
      </c>
      <c r="G8" s="92"/>
      <c r="H8" s="92"/>
      <c r="I8" s="92"/>
      <c r="J8" s="92"/>
    </row>
    <row r="9" spans="1:10" ht="11.25" customHeight="1">
      <c r="A9" s="49"/>
      <c r="B9" s="49"/>
      <c r="C9" s="49"/>
      <c r="D9" s="49"/>
      <c r="G9" s="49"/>
      <c r="H9" s="49"/>
      <c r="I9" s="49"/>
      <c r="J9" s="49"/>
    </row>
    <row r="10" spans="1:11" ht="16.5">
      <c r="A10" s="9" t="s">
        <v>16</v>
      </c>
      <c r="B10" s="9" t="s">
        <v>17</v>
      </c>
      <c r="C10" s="9" t="s">
        <v>1</v>
      </c>
      <c r="D10" s="9" t="s">
        <v>2</v>
      </c>
      <c r="E10" s="9" t="s">
        <v>4</v>
      </c>
      <c r="F10" s="9" t="s">
        <v>5</v>
      </c>
      <c r="G10" s="9" t="s">
        <v>143</v>
      </c>
      <c r="H10" s="9" t="s">
        <v>92</v>
      </c>
      <c r="I10" s="9" t="s">
        <v>154</v>
      </c>
      <c r="J10" s="26" t="s">
        <v>22</v>
      </c>
      <c r="K10" s="50"/>
    </row>
    <row r="11" spans="1:11" ht="16.5">
      <c r="A11" s="11">
        <v>1</v>
      </c>
      <c r="B11" s="34">
        <v>502120005</v>
      </c>
      <c r="C11" s="28" t="s">
        <v>70</v>
      </c>
      <c r="D11" s="30" t="s">
        <v>71</v>
      </c>
      <c r="E11" s="35">
        <v>32208</v>
      </c>
      <c r="F11" s="28" t="s">
        <v>72</v>
      </c>
      <c r="G11" s="51">
        <v>9</v>
      </c>
      <c r="H11" s="51">
        <v>7</v>
      </c>
      <c r="I11" s="51">
        <v>7.5</v>
      </c>
      <c r="J11" s="12">
        <f>(G11*3+H11*7)/10</f>
        <v>7.6</v>
      </c>
      <c r="K11" s="3">
        <v>7.6</v>
      </c>
    </row>
    <row r="12" spans="1:11" ht="16.5">
      <c r="A12" s="11">
        <v>2</v>
      </c>
      <c r="B12" s="34">
        <v>502120006</v>
      </c>
      <c r="C12" s="28" t="s">
        <v>80</v>
      </c>
      <c r="D12" s="30" t="s">
        <v>81</v>
      </c>
      <c r="E12" s="35">
        <v>32176</v>
      </c>
      <c r="F12" s="28" t="s">
        <v>9</v>
      </c>
      <c r="G12" s="51">
        <v>8</v>
      </c>
      <c r="H12" s="51">
        <v>7</v>
      </c>
      <c r="I12" s="51">
        <v>7.5</v>
      </c>
      <c r="J12" s="12">
        <f>(G12*3+H12*7)/10</f>
        <v>7.3</v>
      </c>
      <c r="K12" s="3">
        <v>7.3</v>
      </c>
    </row>
    <row r="13" spans="1:11" ht="16.5">
      <c r="A13" s="11">
        <v>3</v>
      </c>
      <c r="B13" s="34">
        <v>502120007</v>
      </c>
      <c r="C13" s="28" t="s">
        <v>84</v>
      </c>
      <c r="D13" s="30" t="s">
        <v>85</v>
      </c>
      <c r="E13" s="43">
        <v>31754</v>
      </c>
      <c r="F13" s="28" t="s">
        <v>86</v>
      </c>
      <c r="G13" s="51">
        <v>8</v>
      </c>
      <c r="H13" s="51">
        <v>7</v>
      </c>
      <c r="I13" s="51">
        <v>7.5</v>
      </c>
      <c r="J13" s="12">
        <f>(G13*3+H13*7)/10</f>
        <v>7.3</v>
      </c>
      <c r="K13" s="3">
        <v>7.3</v>
      </c>
    </row>
    <row r="14" spans="1:10" ht="16.5">
      <c r="A14" s="1" t="s">
        <v>108</v>
      </c>
      <c r="B14" s="1"/>
      <c r="C14" s="1"/>
      <c r="D14" s="1"/>
      <c r="E14" s="93" t="s">
        <v>109</v>
      </c>
      <c r="F14" s="93"/>
      <c r="G14" s="93"/>
      <c r="H14" s="93"/>
      <c r="I14" s="93"/>
      <c r="J14" s="93"/>
    </row>
    <row r="15" spans="1:10" ht="16.5">
      <c r="A15" s="1"/>
      <c r="B15" s="1"/>
      <c r="C15" s="1"/>
      <c r="D15" s="1"/>
      <c r="E15" s="94" t="s">
        <v>93</v>
      </c>
      <c r="F15" s="94"/>
      <c r="G15" s="94"/>
      <c r="H15" s="94"/>
      <c r="I15" s="94"/>
      <c r="J15" s="94"/>
    </row>
    <row r="16" spans="1:10" ht="16.5">
      <c r="A16" s="1" t="s">
        <v>94</v>
      </c>
      <c r="B16" s="1"/>
      <c r="C16" s="95" t="s">
        <v>95</v>
      </c>
      <c r="D16" s="95"/>
      <c r="E16" s="96" t="s">
        <v>96</v>
      </c>
      <c r="F16" s="96"/>
      <c r="G16" s="96"/>
      <c r="H16" s="96"/>
      <c r="I16" s="96"/>
      <c r="J16" s="96"/>
    </row>
  </sheetData>
  <sheetProtection/>
  <mergeCells count="13">
    <mergeCell ref="A1:D1"/>
    <mergeCell ref="E1:J1"/>
    <mergeCell ref="A2:D2"/>
    <mergeCell ref="E2:J2"/>
    <mergeCell ref="A4:J4"/>
    <mergeCell ref="A5:J5"/>
    <mergeCell ref="F7:J7"/>
    <mergeCell ref="A8:D8"/>
    <mergeCell ref="F8:J8"/>
    <mergeCell ref="E14:J14"/>
    <mergeCell ref="E15:J15"/>
    <mergeCell ref="C16:D16"/>
    <mergeCell ref="E16:J16"/>
  </mergeCells>
  <printOptions/>
  <pageMargins left="0.7" right="0.17" top="0.57" bottom="0.32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7" sqref="A7:IV8"/>
    </sheetView>
  </sheetViews>
  <sheetFormatPr defaultColWidth="9.140625" defaultRowHeight="15"/>
  <cols>
    <col min="1" max="1" width="6.421875" style="3" customWidth="1"/>
    <col min="2" max="2" width="13.28125" style="3" customWidth="1"/>
    <col min="3" max="3" width="17.140625" style="3" customWidth="1"/>
    <col min="4" max="4" width="8.421875" style="3" customWidth="1"/>
    <col min="5" max="5" width="12.8515625" style="3" customWidth="1"/>
    <col min="6" max="6" width="14.00390625" style="3" customWidth="1"/>
    <col min="7" max="7" width="9.140625" style="3" customWidth="1"/>
    <col min="8" max="8" width="10.421875" style="3" customWidth="1"/>
    <col min="9" max="9" width="11.28125" style="3" customWidth="1"/>
    <col min="10" max="16384" width="9.140625" style="3" customWidth="1"/>
  </cols>
  <sheetData>
    <row r="1" spans="1:9" s="1" customFormat="1" ht="16.5">
      <c r="A1" s="83" t="s">
        <v>10</v>
      </c>
      <c r="B1" s="83"/>
      <c r="C1" s="83"/>
      <c r="D1" s="83"/>
      <c r="E1" s="84" t="s">
        <v>11</v>
      </c>
      <c r="F1" s="84"/>
      <c r="G1" s="84"/>
      <c r="H1" s="84"/>
      <c r="I1" s="45"/>
    </row>
    <row r="2" spans="1:9" s="1" customFormat="1" ht="16.5">
      <c r="A2" s="84" t="s">
        <v>12</v>
      </c>
      <c r="B2" s="84"/>
      <c r="C2" s="84"/>
      <c r="D2" s="84"/>
      <c r="E2" s="74" t="s">
        <v>13</v>
      </c>
      <c r="F2" s="74"/>
      <c r="G2" s="74"/>
      <c r="H2" s="74"/>
      <c r="I2" s="45"/>
    </row>
    <row r="3" ht="12.75" customHeight="1"/>
    <row r="4" spans="1:8" ht="18.75">
      <c r="A4" s="89" t="s">
        <v>90</v>
      </c>
      <c r="B4" s="89"/>
      <c r="C4" s="89"/>
      <c r="D4" s="89"/>
      <c r="E4" s="89"/>
      <c r="F4" s="89"/>
      <c r="G4" s="89"/>
      <c r="H4" s="89"/>
    </row>
    <row r="5" spans="1:8" ht="18.75">
      <c r="A5" s="90" t="s">
        <v>97</v>
      </c>
      <c r="B5" s="90"/>
      <c r="C5" s="91"/>
      <c r="D5" s="91"/>
      <c r="E5" s="91"/>
      <c r="F5" s="91"/>
      <c r="G5" s="91"/>
      <c r="H5" s="91"/>
    </row>
    <row r="6" spans="1:8" ht="11.25" customHeight="1">
      <c r="A6" s="46"/>
      <c r="B6" s="46"/>
      <c r="C6" s="47"/>
      <c r="D6" s="47"/>
      <c r="E6" s="47"/>
      <c r="F6" s="47"/>
      <c r="G6" s="47"/>
      <c r="H6" s="47"/>
    </row>
    <row r="7" spans="1:9" ht="16.5">
      <c r="A7" s="48" t="s">
        <v>111</v>
      </c>
      <c r="B7" s="48"/>
      <c r="C7" s="48"/>
      <c r="D7" s="48"/>
      <c r="E7" s="6"/>
      <c r="F7" s="80" t="s">
        <v>91</v>
      </c>
      <c r="G7" s="80"/>
      <c r="H7" s="80"/>
      <c r="I7" s="7"/>
    </row>
    <row r="8" spans="1:8" ht="16.5">
      <c r="A8" s="92" t="s">
        <v>101</v>
      </c>
      <c r="B8" s="92"/>
      <c r="C8" s="92"/>
      <c r="D8" s="92"/>
      <c r="E8" s="21"/>
      <c r="F8" s="92" t="s">
        <v>112</v>
      </c>
      <c r="G8" s="92"/>
      <c r="H8" s="92"/>
    </row>
    <row r="9" spans="1:8" ht="11.25" customHeight="1">
      <c r="A9" s="49"/>
      <c r="B9" s="49"/>
      <c r="C9" s="49"/>
      <c r="D9" s="49"/>
      <c r="G9" s="49"/>
      <c r="H9" s="49"/>
    </row>
    <row r="10" spans="1:9" ht="16.5">
      <c r="A10" s="9" t="s">
        <v>16</v>
      </c>
      <c r="B10" s="9" t="s">
        <v>17</v>
      </c>
      <c r="C10" s="9" t="s">
        <v>1</v>
      </c>
      <c r="D10" s="9" t="s">
        <v>2</v>
      </c>
      <c r="E10" s="9" t="s">
        <v>4</v>
      </c>
      <c r="F10" s="9" t="s">
        <v>5</v>
      </c>
      <c r="G10" s="9" t="s">
        <v>92</v>
      </c>
      <c r="H10" s="26" t="s">
        <v>22</v>
      </c>
      <c r="I10" s="50"/>
    </row>
    <row r="11" spans="1:8" ht="16.5">
      <c r="A11" s="11">
        <v>1</v>
      </c>
      <c r="B11" s="34">
        <v>502120005</v>
      </c>
      <c r="C11" s="28" t="s">
        <v>70</v>
      </c>
      <c r="D11" s="30" t="s">
        <v>71</v>
      </c>
      <c r="E11" s="35">
        <v>32208</v>
      </c>
      <c r="F11" s="28" t="s">
        <v>72</v>
      </c>
      <c r="G11" s="51">
        <v>8.5</v>
      </c>
      <c r="H11" s="12"/>
    </row>
    <row r="12" spans="1:8" ht="16.5">
      <c r="A12" s="11">
        <v>2</v>
      </c>
      <c r="B12" s="34">
        <v>502120006</v>
      </c>
      <c r="C12" s="28" t="s">
        <v>80</v>
      </c>
      <c r="D12" s="30" t="s">
        <v>81</v>
      </c>
      <c r="E12" s="35">
        <v>32176</v>
      </c>
      <c r="F12" s="28" t="s">
        <v>9</v>
      </c>
      <c r="G12" s="51">
        <v>9</v>
      </c>
      <c r="H12" s="12"/>
    </row>
    <row r="13" spans="1:8" ht="16.5">
      <c r="A13" s="11">
        <v>3</v>
      </c>
      <c r="B13" s="34">
        <v>502120007</v>
      </c>
      <c r="C13" s="28" t="s">
        <v>84</v>
      </c>
      <c r="D13" s="30" t="s">
        <v>85</v>
      </c>
      <c r="E13" s="43">
        <v>31754</v>
      </c>
      <c r="F13" s="28" t="s">
        <v>86</v>
      </c>
      <c r="G13" s="51">
        <v>8.5</v>
      </c>
      <c r="H13" s="12"/>
    </row>
    <row r="14" spans="1:8" ht="16.5">
      <c r="A14" s="1" t="s">
        <v>108</v>
      </c>
      <c r="B14" s="1"/>
      <c r="C14" s="1"/>
      <c r="D14" s="1"/>
      <c r="E14" s="93" t="s">
        <v>109</v>
      </c>
      <c r="F14" s="93"/>
      <c r="G14" s="93"/>
      <c r="H14" s="93"/>
    </row>
    <row r="15" spans="1:8" ht="16.5">
      <c r="A15" s="1"/>
      <c r="B15" s="1"/>
      <c r="C15" s="1"/>
      <c r="D15" s="1"/>
      <c r="E15" s="94" t="s">
        <v>93</v>
      </c>
      <c r="F15" s="94"/>
      <c r="G15" s="94"/>
      <c r="H15" s="94"/>
    </row>
    <row r="16" spans="1:8" ht="16.5">
      <c r="A16" s="1" t="s">
        <v>94</v>
      </c>
      <c r="B16" s="1"/>
      <c r="C16" s="95" t="s">
        <v>95</v>
      </c>
      <c r="D16" s="95"/>
      <c r="E16" s="96" t="s">
        <v>96</v>
      </c>
      <c r="F16" s="96"/>
      <c r="G16" s="96"/>
      <c r="H16" s="96"/>
    </row>
  </sheetData>
  <sheetProtection/>
  <mergeCells count="13">
    <mergeCell ref="F7:H7"/>
    <mergeCell ref="A8:D8"/>
    <mergeCell ref="F8:H8"/>
    <mergeCell ref="E14:H14"/>
    <mergeCell ref="E15:H15"/>
    <mergeCell ref="C16:D16"/>
    <mergeCell ref="E16:H16"/>
    <mergeCell ref="A1:D1"/>
    <mergeCell ref="E1:H1"/>
    <mergeCell ref="A2:D2"/>
    <mergeCell ref="E2:H2"/>
    <mergeCell ref="A4:H4"/>
    <mergeCell ref="A5:H5"/>
  </mergeCells>
  <printOptions/>
  <pageMargins left="0.7" right="0.17" top="0.57" bottom="0.32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G11" sqref="G11:G13"/>
    </sheetView>
  </sheetViews>
  <sheetFormatPr defaultColWidth="9.140625" defaultRowHeight="15"/>
  <cols>
    <col min="1" max="1" width="6.421875" style="3" customWidth="1"/>
    <col min="2" max="2" width="13.28125" style="3" customWidth="1"/>
    <col min="3" max="3" width="17.140625" style="3" customWidth="1"/>
    <col min="4" max="4" width="8.421875" style="3" customWidth="1"/>
    <col min="5" max="5" width="12.8515625" style="3" customWidth="1"/>
    <col min="6" max="6" width="14.00390625" style="3" customWidth="1"/>
    <col min="7" max="7" width="9.140625" style="3" customWidth="1"/>
    <col min="8" max="8" width="10.421875" style="3" customWidth="1"/>
    <col min="9" max="9" width="11.28125" style="3" customWidth="1"/>
    <col min="10" max="16384" width="9.140625" style="3" customWidth="1"/>
  </cols>
  <sheetData>
    <row r="1" spans="1:9" s="1" customFormat="1" ht="16.5">
      <c r="A1" s="83" t="s">
        <v>10</v>
      </c>
      <c r="B1" s="83"/>
      <c r="C1" s="83"/>
      <c r="D1" s="83"/>
      <c r="E1" s="84" t="s">
        <v>11</v>
      </c>
      <c r="F1" s="84"/>
      <c r="G1" s="84"/>
      <c r="H1" s="84"/>
      <c r="I1" s="45"/>
    </row>
    <row r="2" spans="1:9" s="1" customFormat="1" ht="16.5">
      <c r="A2" s="84" t="s">
        <v>12</v>
      </c>
      <c r="B2" s="84"/>
      <c r="C2" s="84"/>
      <c r="D2" s="84"/>
      <c r="E2" s="74" t="s">
        <v>13</v>
      </c>
      <c r="F2" s="74"/>
      <c r="G2" s="74"/>
      <c r="H2" s="74"/>
      <c r="I2" s="45"/>
    </row>
    <row r="3" ht="12.75" customHeight="1"/>
    <row r="4" spans="1:8" ht="18.75">
      <c r="A4" s="89" t="s">
        <v>90</v>
      </c>
      <c r="B4" s="89"/>
      <c r="C4" s="89"/>
      <c r="D4" s="89"/>
      <c r="E4" s="89"/>
      <c r="F4" s="89"/>
      <c r="G4" s="89"/>
      <c r="H4" s="89"/>
    </row>
    <row r="5" spans="1:8" ht="18.75">
      <c r="A5" s="90" t="s">
        <v>97</v>
      </c>
      <c r="B5" s="90"/>
      <c r="C5" s="91"/>
      <c r="D5" s="91"/>
      <c r="E5" s="91"/>
      <c r="F5" s="91"/>
      <c r="G5" s="91"/>
      <c r="H5" s="91"/>
    </row>
    <row r="6" spans="1:8" ht="11.25" customHeight="1">
      <c r="A6" s="46"/>
      <c r="B6" s="46"/>
      <c r="C6" s="47"/>
      <c r="D6" s="47"/>
      <c r="E6" s="47"/>
      <c r="F6" s="47"/>
      <c r="G6" s="47"/>
      <c r="H6" s="47"/>
    </row>
    <row r="7" spans="1:9" ht="16.5">
      <c r="A7" s="48" t="s">
        <v>113</v>
      </c>
      <c r="B7" s="48"/>
      <c r="C7" s="48"/>
      <c r="D7" s="48"/>
      <c r="E7" s="6"/>
      <c r="F7" s="80" t="s">
        <v>91</v>
      </c>
      <c r="G7" s="80"/>
      <c r="H7" s="80"/>
      <c r="I7" s="7"/>
    </row>
    <row r="8" spans="1:8" ht="16.5">
      <c r="A8" s="92" t="s">
        <v>114</v>
      </c>
      <c r="B8" s="92"/>
      <c r="C8" s="92"/>
      <c r="D8" s="92"/>
      <c r="E8" s="21"/>
      <c r="F8" s="92" t="s">
        <v>115</v>
      </c>
      <c r="G8" s="92"/>
      <c r="H8" s="92"/>
    </row>
    <row r="9" spans="1:8" ht="11.25" customHeight="1">
      <c r="A9" s="49"/>
      <c r="B9" s="49"/>
      <c r="C9" s="49"/>
      <c r="D9" s="49"/>
      <c r="G9" s="49"/>
      <c r="H9" s="49"/>
    </row>
    <row r="10" spans="1:9" ht="16.5">
      <c r="A10" s="9" t="s">
        <v>16</v>
      </c>
      <c r="B10" s="9" t="s">
        <v>17</v>
      </c>
      <c r="C10" s="9" t="s">
        <v>1</v>
      </c>
      <c r="D10" s="9" t="s">
        <v>2</v>
      </c>
      <c r="E10" s="9" t="s">
        <v>4</v>
      </c>
      <c r="F10" s="9" t="s">
        <v>5</v>
      </c>
      <c r="G10" s="9" t="s">
        <v>92</v>
      </c>
      <c r="H10" s="26" t="s">
        <v>22</v>
      </c>
      <c r="I10" s="50"/>
    </row>
    <row r="11" spans="1:8" ht="16.5">
      <c r="A11" s="11">
        <v>1</v>
      </c>
      <c r="B11" s="34">
        <v>502120005</v>
      </c>
      <c r="C11" s="28" t="s">
        <v>70</v>
      </c>
      <c r="D11" s="30" t="s">
        <v>71</v>
      </c>
      <c r="E11" s="35">
        <v>32208</v>
      </c>
      <c r="F11" s="28" t="s">
        <v>72</v>
      </c>
      <c r="G11" s="51">
        <v>9.5</v>
      </c>
      <c r="H11" s="12"/>
    </row>
    <row r="12" spans="1:8" ht="16.5">
      <c r="A12" s="11">
        <v>2</v>
      </c>
      <c r="B12" s="34">
        <v>502120006</v>
      </c>
      <c r="C12" s="28" t="s">
        <v>80</v>
      </c>
      <c r="D12" s="30" t="s">
        <v>81</v>
      </c>
      <c r="E12" s="35">
        <v>32176</v>
      </c>
      <c r="F12" s="28" t="s">
        <v>9</v>
      </c>
      <c r="G12" s="51">
        <v>9.5</v>
      </c>
      <c r="H12" s="12"/>
    </row>
    <row r="13" spans="1:8" ht="16.5">
      <c r="A13" s="11">
        <v>3</v>
      </c>
      <c r="B13" s="34">
        <v>502120007</v>
      </c>
      <c r="C13" s="28" t="s">
        <v>84</v>
      </c>
      <c r="D13" s="30" t="s">
        <v>85</v>
      </c>
      <c r="E13" s="43">
        <v>31754</v>
      </c>
      <c r="F13" s="28" t="s">
        <v>86</v>
      </c>
      <c r="G13" s="51">
        <v>9</v>
      </c>
      <c r="H13" s="12"/>
    </row>
    <row r="14" spans="1:8" ht="16.5">
      <c r="A14" s="1" t="s">
        <v>108</v>
      </c>
      <c r="B14" s="1"/>
      <c r="C14" s="1"/>
      <c r="D14" s="1"/>
      <c r="E14" s="93" t="s">
        <v>109</v>
      </c>
      <c r="F14" s="93"/>
      <c r="G14" s="93"/>
      <c r="H14" s="93"/>
    </row>
    <row r="15" spans="1:8" ht="16.5">
      <c r="A15" s="1"/>
      <c r="B15" s="1"/>
      <c r="C15" s="1"/>
      <c r="D15" s="1"/>
      <c r="E15" s="94" t="s">
        <v>93</v>
      </c>
      <c r="F15" s="94"/>
      <c r="G15" s="94"/>
      <c r="H15" s="94"/>
    </row>
    <row r="16" spans="1:8" ht="16.5">
      <c r="A16" s="1" t="s">
        <v>94</v>
      </c>
      <c r="B16" s="1"/>
      <c r="C16" s="95" t="s">
        <v>95</v>
      </c>
      <c r="D16" s="95"/>
      <c r="E16" s="96" t="s">
        <v>96</v>
      </c>
      <c r="F16" s="96"/>
      <c r="G16" s="96"/>
      <c r="H16" s="96"/>
    </row>
  </sheetData>
  <sheetProtection/>
  <mergeCells count="13">
    <mergeCell ref="A1:D1"/>
    <mergeCell ref="E1:H1"/>
    <mergeCell ref="A2:D2"/>
    <mergeCell ref="E2:H2"/>
    <mergeCell ref="A4:H4"/>
    <mergeCell ref="A5:H5"/>
    <mergeCell ref="F7:H7"/>
    <mergeCell ref="A8:D8"/>
    <mergeCell ref="F8:H8"/>
    <mergeCell ref="E14:H14"/>
    <mergeCell ref="E15:H15"/>
    <mergeCell ref="C16:D16"/>
    <mergeCell ref="E16:H16"/>
  </mergeCells>
  <printOptions/>
  <pageMargins left="0.7" right="0.17" top="0.57" bottom="0.32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I11" sqref="I11:I13"/>
    </sheetView>
  </sheetViews>
  <sheetFormatPr defaultColWidth="9.140625" defaultRowHeight="15"/>
  <cols>
    <col min="1" max="1" width="6.421875" style="3" customWidth="1"/>
    <col min="2" max="2" width="13.28125" style="3" customWidth="1"/>
    <col min="3" max="3" width="17.140625" style="3" customWidth="1"/>
    <col min="4" max="4" width="8.421875" style="3" customWidth="1"/>
    <col min="5" max="5" width="12.8515625" style="3" customWidth="1"/>
    <col min="6" max="6" width="14.00390625" style="3" customWidth="1"/>
    <col min="7" max="9" width="9.140625" style="3" customWidth="1"/>
    <col min="10" max="10" width="10.421875" style="3" customWidth="1"/>
    <col min="11" max="11" width="11.28125" style="3" customWidth="1"/>
    <col min="12" max="16384" width="9.140625" style="3" customWidth="1"/>
  </cols>
  <sheetData>
    <row r="1" spans="1:11" s="1" customFormat="1" ht="16.5">
      <c r="A1" s="83" t="s">
        <v>10</v>
      </c>
      <c r="B1" s="83"/>
      <c r="C1" s="83"/>
      <c r="D1" s="83"/>
      <c r="E1" s="84" t="s">
        <v>11</v>
      </c>
      <c r="F1" s="84"/>
      <c r="G1" s="84"/>
      <c r="H1" s="84"/>
      <c r="I1" s="84"/>
      <c r="J1" s="84"/>
      <c r="K1" s="45"/>
    </row>
    <row r="2" spans="1:11" s="1" customFormat="1" ht="16.5">
      <c r="A2" s="84" t="s">
        <v>12</v>
      </c>
      <c r="B2" s="84"/>
      <c r="C2" s="84"/>
      <c r="D2" s="84"/>
      <c r="E2" s="74" t="s">
        <v>13</v>
      </c>
      <c r="F2" s="74"/>
      <c r="G2" s="74"/>
      <c r="H2" s="74"/>
      <c r="I2" s="74"/>
      <c r="J2" s="74"/>
      <c r="K2" s="45"/>
    </row>
    <row r="3" ht="12.75" customHeight="1"/>
    <row r="4" spans="1:10" ht="18.75">
      <c r="A4" s="89" t="s">
        <v>90</v>
      </c>
      <c r="B4" s="89"/>
      <c r="C4" s="89"/>
      <c r="D4" s="89"/>
      <c r="E4" s="89"/>
      <c r="F4" s="89"/>
      <c r="G4" s="89"/>
      <c r="H4" s="89"/>
      <c r="I4" s="89"/>
      <c r="J4" s="89"/>
    </row>
    <row r="5" spans="1:10" ht="18.75">
      <c r="A5" s="90" t="s">
        <v>97</v>
      </c>
      <c r="B5" s="90"/>
      <c r="C5" s="91"/>
      <c r="D5" s="91"/>
      <c r="E5" s="91"/>
      <c r="F5" s="91"/>
      <c r="G5" s="91"/>
      <c r="H5" s="91"/>
      <c r="I5" s="91"/>
      <c r="J5" s="91"/>
    </row>
    <row r="6" spans="1:10" ht="11.25" customHeight="1">
      <c r="A6" s="46"/>
      <c r="B6" s="46"/>
      <c r="C6" s="47"/>
      <c r="D6" s="47"/>
      <c r="E6" s="47"/>
      <c r="F6" s="47"/>
      <c r="G6" s="47"/>
      <c r="H6" s="47"/>
      <c r="I6" s="47"/>
      <c r="J6" s="47"/>
    </row>
    <row r="7" spans="1:11" ht="16.5">
      <c r="A7" s="48" t="s">
        <v>155</v>
      </c>
      <c r="B7" s="48"/>
      <c r="C7" s="48"/>
      <c r="D7" s="48"/>
      <c r="E7" s="6"/>
      <c r="F7" s="80" t="s">
        <v>91</v>
      </c>
      <c r="G7" s="80"/>
      <c r="H7" s="80"/>
      <c r="I7" s="80"/>
      <c r="J7" s="80"/>
      <c r="K7" s="7"/>
    </row>
    <row r="8" spans="1:10" ht="16.5">
      <c r="A8" s="92" t="s">
        <v>101</v>
      </c>
      <c r="B8" s="92"/>
      <c r="C8" s="92"/>
      <c r="D8" s="92"/>
      <c r="E8" s="21"/>
      <c r="F8" s="92" t="s">
        <v>112</v>
      </c>
      <c r="G8" s="92"/>
      <c r="H8" s="92"/>
      <c r="I8" s="92"/>
      <c r="J8" s="92"/>
    </row>
    <row r="9" spans="1:10" ht="11.25" customHeight="1">
      <c r="A9" s="49"/>
      <c r="B9" s="49"/>
      <c r="C9" s="49"/>
      <c r="D9" s="49"/>
      <c r="G9" s="49"/>
      <c r="H9" s="49"/>
      <c r="I9" s="49"/>
      <c r="J9" s="49"/>
    </row>
    <row r="10" spans="1:11" ht="16.5">
      <c r="A10" s="9" t="s">
        <v>16</v>
      </c>
      <c r="B10" s="9" t="s">
        <v>17</v>
      </c>
      <c r="C10" s="9" t="s">
        <v>1</v>
      </c>
      <c r="D10" s="9" t="s">
        <v>2</v>
      </c>
      <c r="E10" s="9" t="s">
        <v>4</v>
      </c>
      <c r="F10" s="9" t="s">
        <v>5</v>
      </c>
      <c r="G10" s="9" t="s">
        <v>156</v>
      </c>
      <c r="H10" s="9" t="s">
        <v>157</v>
      </c>
      <c r="I10" s="9" t="s">
        <v>154</v>
      </c>
      <c r="J10" s="26" t="s">
        <v>22</v>
      </c>
      <c r="K10" s="50"/>
    </row>
    <row r="11" spans="1:10" ht="16.5">
      <c r="A11" s="11">
        <v>1</v>
      </c>
      <c r="B11" s="34">
        <v>502120005</v>
      </c>
      <c r="C11" s="28" t="s">
        <v>70</v>
      </c>
      <c r="D11" s="30" t="s">
        <v>71</v>
      </c>
      <c r="E11" s="35">
        <v>32208</v>
      </c>
      <c r="F11" s="28" t="s">
        <v>72</v>
      </c>
      <c r="G11" s="51">
        <v>8.5</v>
      </c>
      <c r="H11" s="51">
        <v>9.5</v>
      </c>
      <c r="I11" s="51">
        <v>9</v>
      </c>
      <c r="J11" s="12">
        <f>(G11+H11)/2</f>
        <v>9</v>
      </c>
    </row>
    <row r="12" spans="1:10" ht="16.5">
      <c r="A12" s="11">
        <v>2</v>
      </c>
      <c r="B12" s="34">
        <v>502120006</v>
      </c>
      <c r="C12" s="28" t="s">
        <v>80</v>
      </c>
      <c r="D12" s="30" t="s">
        <v>81</v>
      </c>
      <c r="E12" s="35">
        <v>32176</v>
      </c>
      <c r="F12" s="28" t="s">
        <v>9</v>
      </c>
      <c r="G12" s="51">
        <v>9</v>
      </c>
      <c r="H12" s="51">
        <v>9.5</v>
      </c>
      <c r="I12" s="51">
        <v>9.5</v>
      </c>
      <c r="J12" s="12">
        <f>(G12+H12)/2</f>
        <v>9.25</v>
      </c>
    </row>
    <row r="13" spans="1:10" ht="16.5">
      <c r="A13" s="11">
        <v>3</v>
      </c>
      <c r="B13" s="34">
        <v>502120007</v>
      </c>
      <c r="C13" s="28" t="s">
        <v>84</v>
      </c>
      <c r="D13" s="30" t="s">
        <v>85</v>
      </c>
      <c r="E13" s="43">
        <v>31754</v>
      </c>
      <c r="F13" s="28" t="s">
        <v>86</v>
      </c>
      <c r="G13" s="51">
        <v>8.5</v>
      </c>
      <c r="H13" s="51">
        <v>9</v>
      </c>
      <c r="I13" s="51">
        <v>9</v>
      </c>
      <c r="J13" s="12">
        <f>(G13+H13)/2</f>
        <v>8.75</v>
      </c>
    </row>
    <row r="14" spans="1:10" ht="16.5">
      <c r="A14" s="1" t="s">
        <v>108</v>
      </c>
      <c r="B14" s="1"/>
      <c r="C14" s="1"/>
      <c r="D14" s="1"/>
      <c r="E14" s="93" t="s">
        <v>109</v>
      </c>
      <c r="F14" s="93"/>
      <c r="G14" s="93"/>
      <c r="H14" s="93"/>
      <c r="I14" s="93"/>
      <c r="J14" s="93"/>
    </row>
    <row r="15" spans="1:10" ht="16.5">
      <c r="A15" s="1"/>
      <c r="B15" s="1"/>
      <c r="C15" s="1"/>
      <c r="D15" s="1"/>
      <c r="E15" s="94" t="s">
        <v>93</v>
      </c>
      <c r="F15" s="94"/>
      <c r="G15" s="94"/>
      <c r="H15" s="94"/>
      <c r="I15" s="94"/>
      <c r="J15" s="94"/>
    </row>
    <row r="16" spans="1:10" ht="16.5">
      <c r="A16" s="1" t="s">
        <v>94</v>
      </c>
      <c r="B16" s="1"/>
      <c r="C16" s="95" t="s">
        <v>95</v>
      </c>
      <c r="D16" s="95"/>
      <c r="E16" s="96" t="s">
        <v>96</v>
      </c>
      <c r="F16" s="96"/>
      <c r="G16" s="96"/>
      <c r="H16" s="96"/>
      <c r="I16" s="96"/>
      <c r="J16" s="96"/>
    </row>
  </sheetData>
  <sheetProtection/>
  <mergeCells count="13">
    <mergeCell ref="A1:D1"/>
    <mergeCell ref="E1:J1"/>
    <mergeCell ref="A2:D2"/>
    <mergeCell ref="E2:J2"/>
    <mergeCell ref="A4:J4"/>
    <mergeCell ref="A5:J5"/>
    <mergeCell ref="F7:J7"/>
    <mergeCell ref="A8:D8"/>
    <mergeCell ref="F8:J8"/>
    <mergeCell ref="E14:J14"/>
    <mergeCell ref="E15:J15"/>
    <mergeCell ref="C16:D16"/>
    <mergeCell ref="E16:J16"/>
  </mergeCells>
  <printOptions/>
  <pageMargins left="0.7" right="0.17" top="0.57" bottom="0.32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G11" sqref="G11:G13"/>
    </sheetView>
  </sheetViews>
  <sheetFormatPr defaultColWidth="9.140625" defaultRowHeight="15"/>
  <cols>
    <col min="1" max="1" width="6.421875" style="3" customWidth="1"/>
    <col min="2" max="2" width="13.28125" style="3" customWidth="1"/>
    <col min="3" max="3" width="17.140625" style="3" customWidth="1"/>
    <col min="4" max="4" width="8.421875" style="3" customWidth="1"/>
    <col min="5" max="5" width="12.8515625" style="3" customWidth="1"/>
    <col min="6" max="6" width="14.00390625" style="3" customWidth="1"/>
    <col min="7" max="7" width="9.140625" style="3" customWidth="1"/>
    <col min="8" max="8" width="10.421875" style="3" customWidth="1"/>
    <col min="9" max="9" width="11.28125" style="3" customWidth="1"/>
    <col min="10" max="16384" width="9.140625" style="3" customWidth="1"/>
  </cols>
  <sheetData>
    <row r="1" spans="1:9" s="1" customFormat="1" ht="16.5">
      <c r="A1" s="83" t="s">
        <v>10</v>
      </c>
      <c r="B1" s="83"/>
      <c r="C1" s="83"/>
      <c r="D1" s="83"/>
      <c r="E1" s="84" t="s">
        <v>11</v>
      </c>
      <c r="F1" s="84"/>
      <c r="G1" s="84"/>
      <c r="H1" s="84"/>
      <c r="I1" s="45"/>
    </row>
    <row r="2" spans="1:9" s="1" customFormat="1" ht="16.5">
      <c r="A2" s="84" t="s">
        <v>12</v>
      </c>
      <c r="B2" s="84"/>
      <c r="C2" s="84"/>
      <c r="D2" s="84"/>
      <c r="E2" s="74" t="s">
        <v>13</v>
      </c>
      <c r="F2" s="74"/>
      <c r="G2" s="74"/>
      <c r="H2" s="74"/>
      <c r="I2" s="45"/>
    </row>
    <row r="3" ht="12.75" customHeight="1"/>
    <row r="4" spans="1:8" ht="18.75">
      <c r="A4" s="89" t="s">
        <v>90</v>
      </c>
      <c r="B4" s="89"/>
      <c r="C4" s="89"/>
      <c r="D4" s="89"/>
      <c r="E4" s="89"/>
      <c r="F4" s="89"/>
      <c r="G4" s="89"/>
      <c r="H4" s="89"/>
    </row>
    <row r="5" spans="1:8" ht="18.75">
      <c r="A5" s="90" t="s">
        <v>97</v>
      </c>
      <c r="B5" s="90"/>
      <c r="C5" s="91"/>
      <c r="D5" s="91"/>
      <c r="E5" s="91"/>
      <c r="F5" s="91"/>
      <c r="G5" s="91"/>
      <c r="H5" s="91"/>
    </row>
    <row r="6" spans="1:8" ht="11.25" customHeight="1">
      <c r="A6" s="46"/>
      <c r="B6" s="46"/>
      <c r="C6" s="47"/>
      <c r="D6" s="47"/>
      <c r="E6" s="47"/>
      <c r="F6" s="47"/>
      <c r="G6" s="47"/>
      <c r="H6" s="47"/>
    </row>
    <row r="7" spans="1:9" ht="16.5">
      <c r="A7" s="48" t="s">
        <v>117</v>
      </c>
      <c r="B7" s="48"/>
      <c r="C7" s="48"/>
      <c r="D7" s="48"/>
      <c r="E7" s="6"/>
      <c r="F7" s="80" t="s">
        <v>91</v>
      </c>
      <c r="G7" s="80"/>
      <c r="H7" s="80"/>
      <c r="I7" s="7"/>
    </row>
    <row r="8" spans="1:8" ht="16.5">
      <c r="A8" s="92" t="s">
        <v>118</v>
      </c>
      <c r="B8" s="92"/>
      <c r="C8" s="92"/>
      <c r="D8" s="92"/>
      <c r="E8" s="21"/>
      <c r="F8" s="92" t="s">
        <v>119</v>
      </c>
      <c r="G8" s="92"/>
      <c r="H8" s="92"/>
    </row>
    <row r="9" spans="1:8" ht="11.25" customHeight="1">
      <c r="A9" s="49"/>
      <c r="B9" s="49"/>
      <c r="C9" s="49"/>
      <c r="D9" s="49"/>
      <c r="G9" s="49"/>
      <c r="H9" s="49"/>
    </row>
    <row r="10" spans="1:9" ht="16.5">
      <c r="A10" s="9" t="s">
        <v>16</v>
      </c>
      <c r="B10" s="9" t="s">
        <v>17</v>
      </c>
      <c r="C10" s="9" t="s">
        <v>1</v>
      </c>
      <c r="D10" s="9" t="s">
        <v>2</v>
      </c>
      <c r="E10" s="9" t="s">
        <v>4</v>
      </c>
      <c r="F10" s="9" t="s">
        <v>5</v>
      </c>
      <c r="G10" s="9" t="s">
        <v>92</v>
      </c>
      <c r="H10" s="26" t="s">
        <v>22</v>
      </c>
      <c r="I10" s="50"/>
    </row>
    <row r="11" spans="1:8" ht="16.5">
      <c r="A11" s="11">
        <v>1</v>
      </c>
      <c r="B11" s="34">
        <v>502120005</v>
      </c>
      <c r="C11" s="28" t="s">
        <v>70</v>
      </c>
      <c r="D11" s="30" t="s">
        <v>71</v>
      </c>
      <c r="E11" s="35">
        <v>32208</v>
      </c>
      <c r="F11" s="28" t="s">
        <v>72</v>
      </c>
      <c r="G11" s="51">
        <v>8</v>
      </c>
      <c r="H11" s="12"/>
    </row>
    <row r="12" spans="1:8" ht="16.5">
      <c r="A12" s="11">
        <v>2</v>
      </c>
      <c r="B12" s="34">
        <v>502120006</v>
      </c>
      <c r="C12" s="28" t="s">
        <v>80</v>
      </c>
      <c r="D12" s="30" t="s">
        <v>81</v>
      </c>
      <c r="E12" s="35">
        <v>32176</v>
      </c>
      <c r="F12" s="28" t="s">
        <v>9</v>
      </c>
      <c r="G12" s="51">
        <v>8</v>
      </c>
      <c r="H12" s="12"/>
    </row>
    <row r="13" spans="1:8" ht="16.5">
      <c r="A13" s="11">
        <v>3</v>
      </c>
      <c r="B13" s="34">
        <v>502120007</v>
      </c>
      <c r="C13" s="28" t="s">
        <v>84</v>
      </c>
      <c r="D13" s="30" t="s">
        <v>85</v>
      </c>
      <c r="E13" s="43">
        <v>31754</v>
      </c>
      <c r="F13" s="28" t="s">
        <v>86</v>
      </c>
      <c r="G13" s="51">
        <v>8</v>
      </c>
      <c r="H13" s="12"/>
    </row>
    <row r="14" spans="1:8" ht="16.5">
      <c r="A14" s="1" t="s">
        <v>120</v>
      </c>
      <c r="B14" s="1"/>
      <c r="C14" s="1"/>
      <c r="D14" s="1"/>
      <c r="E14" s="93" t="s">
        <v>121</v>
      </c>
      <c r="F14" s="93"/>
      <c r="G14" s="93"/>
      <c r="H14" s="93"/>
    </row>
    <row r="15" spans="1:8" ht="16.5">
      <c r="A15" s="1"/>
      <c r="B15" s="1"/>
      <c r="C15" s="1"/>
      <c r="D15" s="1"/>
      <c r="E15" s="94" t="s">
        <v>93</v>
      </c>
      <c r="F15" s="94"/>
      <c r="G15" s="94"/>
      <c r="H15" s="94"/>
    </row>
    <row r="16" spans="1:8" ht="16.5">
      <c r="A16" s="1" t="s">
        <v>94</v>
      </c>
      <c r="B16" s="1"/>
      <c r="C16" s="95" t="s">
        <v>95</v>
      </c>
      <c r="D16" s="95"/>
      <c r="E16" s="96" t="s">
        <v>96</v>
      </c>
      <c r="F16" s="96"/>
      <c r="G16" s="96"/>
      <c r="H16" s="96"/>
    </row>
  </sheetData>
  <sheetProtection/>
  <mergeCells count="13">
    <mergeCell ref="A1:D1"/>
    <mergeCell ref="E1:H1"/>
    <mergeCell ref="A2:D2"/>
    <mergeCell ref="E2:H2"/>
    <mergeCell ref="A4:H4"/>
    <mergeCell ref="A5:H5"/>
    <mergeCell ref="F7:H7"/>
    <mergeCell ref="A8:D8"/>
    <mergeCell ref="F8:H8"/>
    <mergeCell ref="E14:H14"/>
    <mergeCell ref="E15:H15"/>
    <mergeCell ref="C16:D16"/>
    <mergeCell ref="E16:H16"/>
  </mergeCells>
  <printOptions/>
  <pageMargins left="0.7" right="0.17" top="0.57" bottom="0.32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G27" sqref="G27:G29"/>
    </sheetView>
  </sheetViews>
  <sheetFormatPr defaultColWidth="9.140625" defaultRowHeight="15"/>
  <cols>
    <col min="1" max="1" width="6.421875" style="3" customWidth="1"/>
    <col min="2" max="2" width="13.28125" style="3" customWidth="1"/>
    <col min="3" max="3" width="17.140625" style="3" customWidth="1"/>
    <col min="4" max="4" width="8.421875" style="3" customWidth="1"/>
    <col min="5" max="5" width="12.8515625" style="3" customWidth="1"/>
    <col min="6" max="6" width="14.00390625" style="3" customWidth="1"/>
    <col min="7" max="7" width="9.140625" style="3" customWidth="1"/>
    <col min="8" max="8" width="10.421875" style="3" customWidth="1"/>
    <col min="9" max="9" width="11.28125" style="3" customWidth="1"/>
    <col min="10" max="16384" width="9.140625" style="3" customWidth="1"/>
  </cols>
  <sheetData>
    <row r="1" spans="1:9" s="1" customFormat="1" ht="16.5">
      <c r="A1" s="83" t="s">
        <v>10</v>
      </c>
      <c r="B1" s="83"/>
      <c r="C1" s="83"/>
      <c r="D1" s="83"/>
      <c r="E1" s="84" t="s">
        <v>11</v>
      </c>
      <c r="F1" s="84"/>
      <c r="G1" s="84"/>
      <c r="H1" s="84"/>
      <c r="I1" s="45"/>
    </row>
    <row r="2" spans="1:9" s="1" customFormat="1" ht="16.5">
      <c r="A2" s="84" t="s">
        <v>12</v>
      </c>
      <c r="B2" s="84"/>
      <c r="C2" s="84"/>
      <c r="D2" s="84"/>
      <c r="E2" s="74" t="s">
        <v>13</v>
      </c>
      <c r="F2" s="74"/>
      <c r="G2" s="74"/>
      <c r="H2" s="74"/>
      <c r="I2" s="45"/>
    </row>
    <row r="3" ht="12.75" customHeight="1"/>
    <row r="4" spans="1:8" ht="18.75">
      <c r="A4" s="89" t="s">
        <v>90</v>
      </c>
      <c r="B4" s="89"/>
      <c r="C4" s="89"/>
      <c r="D4" s="89"/>
      <c r="E4" s="89"/>
      <c r="F4" s="89"/>
      <c r="G4" s="89"/>
      <c r="H4" s="89"/>
    </row>
    <row r="5" spans="1:8" ht="18.75">
      <c r="A5" s="90" t="s">
        <v>97</v>
      </c>
      <c r="B5" s="90"/>
      <c r="C5" s="91"/>
      <c r="D5" s="91"/>
      <c r="E5" s="91"/>
      <c r="F5" s="91"/>
      <c r="G5" s="91"/>
      <c r="H5" s="91"/>
    </row>
    <row r="6" spans="1:8" ht="11.25" customHeight="1">
      <c r="A6" s="46"/>
      <c r="B6" s="46"/>
      <c r="C6" s="47"/>
      <c r="D6" s="47"/>
      <c r="E6" s="47"/>
      <c r="F6" s="47"/>
      <c r="G6" s="47"/>
      <c r="H6" s="47"/>
    </row>
    <row r="7" spans="1:9" ht="16.5">
      <c r="A7" s="48" t="s">
        <v>124</v>
      </c>
      <c r="B7" s="48"/>
      <c r="C7" s="48"/>
      <c r="D7" s="48"/>
      <c r="E7" s="6"/>
      <c r="F7" s="80" t="s">
        <v>91</v>
      </c>
      <c r="G7" s="80"/>
      <c r="H7" s="80"/>
      <c r="I7" s="7"/>
    </row>
    <row r="8" spans="1:8" ht="16.5">
      <c r="A8" s="92" t="s">
        <v>122</v>
      </c>
      <c r="B8" s="92"/>
      <c r="C8" s="92"/>
      <c r="D8" s="92"/>
      <c r="E8" s="21"/>
      <c r="F8" s="92" t="s">
        <v>123</v>
      </c>
      <c r="G8" s="92"/>
      <c r="H8" s="92"/>
    </row>
    <row r="9" spans="1:8" ht="11.25" customHeight="1">
      <c r="A9" s="49"/>
      <c r="B9" s="49"/>
      <c r="C9" s="49"/>
      <c r="D9" s="49"/>
      <c r="G9" s="49"/>
      <c r="H9" s="49"/>
    </row>
    <row r="10" spans="1:9" ht="16.5">
      <c r="A10" s="9" t="s">
        <v>16</v>
      </c>
      <c r="B10" s="9" t="s">
        <v>17</v>
      </c>
      <c r="C10" s="9" t="s">
        <v>1</v>
      </c>
      <c r="D10" s="9" t="s">
        <v>2</v>
      </c>
      <c r="E10" s="9" t="s">
        <v>4</v>
      </c>
      <c r="F10" s="9" t="s">
        <v>5</v>
      </c>
      <c r="G10" s="9" t="s">
        <v>92</v>
      </c>
      <c r="H10" s="26" t="s">
        <v>22</v>
      </c>
      <c r="I10" s="50"/>
    </row>
    <row r="11" spans="1:8" ht="17.25">
      <c r="A11" s="11">
        <v>1</v>
      </c>
      <c r="B11" s="34">
        <v>502120005</v>
      </c>
      <c r="C11" s="28" t="s">
        <v>70</v>
      </c>
      <c r="D11" s="30" t="s">
        <v>71</v>
      </c>
      <c r="E11" s="35">
        <v>32208</v>
      </c>
      <c r="F11" s="28" t="s">
        <v>72</v>
      </c>
      <c r="G11" s="53">
        <v>5</v>
      </c>
      <c r="H11" s="52" t="s">
        <v>127</v>
      </c>
    </row>
    <row r="12" spans="1:8" ht="17.25">
      <c r="A12" s="11">
        <v>2</v>
      </c>
      <c r="B12" s="34">
        <v>502120006</v>
      </c>
      <c r="C12" s="28" t="s">
        <v>80</v>
      </c>
      <c r="D12" s="30" t="s">
        <v>81</v>
      </c>
      <c r="E12" s="35">
        <v>32176</v>
      </c>
      <c r="F12" s="28" t="s">
        <v>9</v>
      </c>
      <c r="G12" s="53">
        <v>5</v>
      </c>
      <c r="H12" s="52" t="s">
        <v>127</v>
      </c>
    </row>
    <row r="13" spans="1:8" ht="17.25">
      <c r="A13" s="11">
        <v>3</v>
      </c>
      <c r="B13" s="34">
        <v>502120007</v>
      </c>
      <c r="C13" s="28" t="s">
        <v>84</v>
      </c>
      <c r="D13" s="30" t="s">
        <v>85</v>
      </c>
      <c r="E13" s="43">
        <v>31754</v>
      </c>
      <c r="F13" s="28" t="s">
        <v>86</v>
      </c>
      <c r="G13" s="53">
        <v>5.5</v>
      </c>
      <c r="H13" s="52" t="s">
        <v>127</v>
      </c>
    </row>
    <row r="14" spans="1:8" ht="16.5">
      <c r="A14" s="1" t="s">
        <v>125</v>
      </c>
      <c r="B14" s="1"/>
      <c r="C14" s="1"/>
      <c r="D14" s="1"/>
      <c r="E14" s="93" t="s">
        <v>126</v>
      </c>
      <c r="F14" s="93"/>
      <c r="G14" s="93"/>
      <c r="H14" s="93"/>
    </row>
    <row r="15" spans="1:8" ht="16.5">
      <c r="A15" s="1"/>
      <c r="B15" s="1"/>
      <c r="C15" s="1"/>
      <c r="D15" s="1"/>
      <c r="E15" s="94" t="s">
        <v>93</v>
      </c>
      <c r="F15" s="94"/>
      <c r="G15" s="94"/>
      <c r="H15" s="94"/>
    </row>
    <row r="16" spans="1:8" ht="16.5">
      <c r="A16" s="1" t="s">
        <v>94</v>
      </c>
      <c r="B16" s="1"/>
      <c r="C16" s="95" t="s">
        <v>95</v>
      </c>
      <c r="D16" s="95"/>
      <c r="E16" s="96" t="s">
        <v>96</v>
      </c>
      <c r="F16" s="96"/>
      <c r="G16" s="96"/>
      <c r="H16" s="96"/>
    </row>
    <row r="17" spans="1:9" s="1" customFormat="1" ht="16.5">
      <c r="A17" s="83" t="s">
        <v>10</v>
      </c>
      <c r="B17" s="83"/>
      <c r="C17" s="83"/>
      <c r="D17" s="83"/>
      <c r="E17" s="84" t="s">
        <v>11</v>
      </c>
      <c r="F17" s="84"/>
      <c r="G17" s="84"/>
      <c r="H17" s="84"/>
      <c r="I17" s="45"/>
    </row>
    <row r="18" spans="1:9" s="1" customFormat="1" ht="16.5">
      <c r="A18" s="84" t="s">
        <v>12</v>
      </c>
      <c r="B18" s="84"/>
      <c r="C18" s="84"/>
      <c r="D18" s="84"/>
      <c r="E18" s="74" t="s">
        <v>13</v>
      </c>
      <c r="F18" s="74"/>
      <c r="G18" s="74"/>
      <c r="H18" s="74"/>
      <c r="I18" s="45"/>
    </row>
    <row r="19" ht="12.75" customHeight="1"/>
    <row r="20" spans="1:8" ht="18.75">
      <c r="A20" s="89" t="s">
        <v>90</v>
      </c>
      <c r="B20" s="89"/>
      <c r="C20" s="89"/>
      <c r="D20" s="89"/>
      <c r="E20" s="89"/>
      <c r="F20" s="89"/>
      <c r="G20" s="89"/>
      <c r="H20" s="89"/>
    </row>
    <row r="21" spans="1:8" ht="18.75">
      <c r="A21" s="90" t="s">
        <v>97</v>
      </c>
      <c r="B21" s="90"/>
      <c r="C21" s="91"/>
      <c r="D21" s="91"/>
      <c r="E21" s="91"/>
      <c r="F21" s="91"/>
      <c r="G21" s="91"/>
      <c r="H21" s="91"/>
    </row>
    <row r="22" spans="1:8" ht="11.25" customHeight="1">
      <c r="A22" s="46"/>
      <c r="B22" s="46"/>
      <c r="C22" s="47"/>
      <c r="D22" s="47"/>
      <c r="E22" s="47"/>
      <c r="F22" s="47"/>
      <c r="G22" s="47"/>
      <c r="H22" s="47"/>
    </row>
    <row r="23" spans="1:9" ht="16.5">
      <c r="A23" s="48" t="s">
        <v>124</v>
      </c>
      <c r="B23" s="48"/>
      <c r="C23" s="48"/>
      <c r="D23" s="48"/>
      <c r="E23" s="6"/>
      <c r="F23" s="80" t="s">
        <v>158</v>
      </c>
      <c r="G23" s="80"/>
      <c r="H23" s="80"/>
      <c r="I23" s="7"/>
    </row>
    <row r="24" spans="1:8" ht="16.5">
      <c r="A24" s="92" t="s">
        <v>150</v>
      </c>
      <c r="B24" s="92"/>
      <c r="C24" s="92"/>
      <c r="D24" s="92"/>
      <c r="E24" s="21"/>
      <c r="F24" s="92" t="s">
        <v>151</v>
      </c>
      <c r="G24" s="92"/>
      <c r="H24" s="92"/>
    </row>
    <row r="25" spans="1:8" ht="11.25" customHeight="1">
      <c r="A25" s="49"/>
      <c r="B25" s="49"/>
      <c r="C25" s="49"/>
      <c r="D25" s="49"/>
      <c r="G25" s="49"/>
      <c r="H25" s="49"/>
    </row>
    <row r="26" spans="1:9" ht="16.5">
      <c r="A26" s="9" t="s">
        <v>16</v>
      </c>
      <c r="B26" s="9" t="s">
        <v>17</v>
      </c>
      <c r="C26" s="9" t="s">
        <v>1</v>
      </c>
      <c r="D26" s="9" t="s">
        <v>2</v>
      </c>
      <c r="E26" s="9" t="s">
        <v>4</v>
      </c>
      <c r="F26" s="9" t="s">
        <v>5</v>
      </c>
      <c r="G26" s="9" t="s">
        <v>92</v>
      </c>
      <c r="H26" s="26" t="s">
        <v>22</v>
      </c>
      <c r="I26" s="50"/>
    </row>
    <row r="27" spans="1:8" ht="17.25">
      <c r="A27" s="11">
        <v>1</v>
      </c>
      <c r="B27" s="34">
        <v>502120005</v>
      </c>
      <c r="C27" s="28" t="s">
        <v>70</v>
      </c>
      <c r="D27" s="30" t="s">
        <v>71</v>
      </c>
      <c r="E27" s="35">
        <v>32208</v>
      </c>
      <c r="F27" s="28" t="s">
        <v>72</v>
      </c>
      <c r="G27" s="51">
        <v>7</v>
      </c>
      <c r="H27" s="52"/>
    </row>
    <row r="28" spans="1:8" ht="17.25">
      <c r="A28" s="11">
        <v>2</v>
      </c>
      <c r="B28" s="34">
        <v>502120006</v>
      </c>
      <c r="C28" s="28" t="s">
        <v>80</v>
      </c>
      <c r="D28" s="30" t="s">
        <v>81</v>
      </c>
      <c r="E28" s="35">
        <v>32176</v>
      </c>
      <c r="F28" s="28" t="s">
        <v>9</v>
      </c>
      <c r="G28" s="51">
        <v>7.5</v>
      </c>
      <c r="H28" s="52"/>
    </row>
    <row r="29" spans="1:8" ht="17.25">
      <c r="A29" s="11">
        <v>3</v>
      </c>
      <c r="B29" s="34">
        <v>502120007</v>
      </c>
      <c r="C29" s="28" t="s">
        <v>84</v>
      </c>
      <c r="D29" s="30" t="s">
        <v>85</v>
      </c>
      <c r="E29" s="43">
        <v>31754</v>
      </c>
      <c r="F29" s="28" t="s">
        <v>86</v>
      </c>
      <c r="G29" s="51">
        <v>7</v>
      </c>
      <c r="H29" s="52"/>
    </row>
    <row r="30" spans="1:8" ht="16.5">
      <c r="A30" s="1" t="s">
        <v>152</v>
      </c>
      <c r="B30" s="1"/>
      <c r="C30" s="1"/>
      <c r="D30" s="1"/>
      <c r="E30" s="93" t="s">
        <v>153</v>
      </c>
      <c r="F30" s="93"/>
      <c r="G30" s="93"/>
      <c r="H30" s="93"/>
    </row>
    <row r="31" spans="1:8" ht="16.5">
      <c r="A31" s="1"/>
      <c r="B31" s="1"/>
      <c r="C31" s="1"/>
      <c r="D31" s="1"/>
      <c r="E31" s="94" t="s">
        <v>93</v>
      </c>
      <c r="F31" s="94"/>
      <c r="G31" s="94"/>
      <c r="H31" s="94"/>
    </row>
    <row r="32" spans="1:8" ht="16.5">
      <c r="A32" s="1" t="s">
        <v>94</v>
      </c>
      <c r="B32" s="1"/>
      <c r="C32" s="95" t="s">
        <v>95</v>
      </c>
      <c r="D32" s="95"/>
      <c r="E32" s="96" t="s">
        <v>96</v>
      </c>
      <c r="F32" s="96"/>
      <c r="G32" s="96"/>
      <c r="H32" s="96"/>
    </row>
  </sheetData>
  <sheetProtection/>
  <mergeCells count="26">
    <mergeCell ref="F23:H23"/>
    <mergeCell ref="A24:D24"/>
    <mergeCell ref="F24:H24"/>
    <mergeCell ref="E30:H30"/>
    <mergeCell ref="E31:H31"/>
    <mergeCell ref="C32:D32"/>
    <mergeCell ref="E32:H32"/>
    <mergeCell ref="A17:D17"/>
    <mergeCell ref="E17:H17"/>
    <mergeCell ref="A18:D18"/>
    <mergeCell ref="E18:H18"/>
    <mergeCell ref="A20:H20"/>
    <mergeCell ref="A21:H21"/>
    <mergeCell ref="F7:H7"/>
    <mergeCell ref="A8:D8"/>
    <mergeCell ref="F8:H8"/>
    <mergeCell ref="E14:H14"/>
    <mergeCell ref="E15:H15"/>
    <mergeCell ref="C16:D16"/>
    <mergeCell ref="E16:H16"/>
    <mergeCell ref="A1:D1"/>
    <mergeCell ref="E1:H1"/>
    <mergeCell ref="A2:D2"/>
    <mergeCell ref="E2:H2"/>
    <mergeCell ref="A4:H4"/>
    <mergeCell ref="A5:H5"/>
  </mergeCells>
  <printOptions/>
  <pageMargins left="0.7" right="0.17" top="0.57" bottom="0.32" header="0.3" footer="0.3"/>
  <pageSetup horizontalDpi="600" verticalDpi="600" orientation="portrait" paperSize="9" r:id="rId1"/>
  <rowBreaks count="1" manualBreakCount="1">
    <brk id="16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G11" sqref="G11:G13"/>
    </sheetView>
  </sheetViews>
  <sheetFormatPr defaultColWidth="9.140625" defaultRowHeight="15"/>
  <cols>
    <col min="1" max="1" width="6.421875" style="3" customWidth="1"/>
    <col min="2" max="2" width="13.28125" style="3" customWidth="1"/>
    <col min="3" max="3" width="17.140625" style="3" customWidth="1"/>
    <col min="4" max="4" width="8.421875" style="3" customWidth="1"/>
    <col min="5" max="5" width="12.8515625" style="3" customWidth="1"/>
    <col min="6" max="6" width="14.00390625" style="3" customWidth="1"/>
    <col min="7" max="7" width="9.140625" style="3" customWidth="1"/>
    <col min="8" max="8" width="10.421875" style="3" customWidth="1"/>
    <col min="9" max="9" width="11.28125" style="3" customWidth="1"/>
    <col min="10" max="16384" width="9.140625" style="3" customWidth="1"/>
  </cols>
  <sheetData>
    <row r="1" spans="1:9" s="1" customFormat="1" ht="16.5">
      <c r="A1" s="83" t="s">
        <v>10</v>
      </c>
      <c r="B1" s="83"/>
      <c r="C1" s="83"/>
      <c r="D1" s="83"/>
      <c r="E1" s="84" t="s">
        <v>11</v>
      </c>
      <c r="F1" s="84"/>
      <c r="G1" s="84"/>
      <c r="H1" s="84"/>
      <c r="I1" s="45"/>
    </row>
    <row r="2" spans="1:9" s="1" customFormat="1" ht="16.5">
      <c r="A2" s="84" t="s">
        <v>12</v>
      </c>
      <c r="B2" s="84"/>
      <c r="C2" s="84"/>
      <c r="D2" s="84"/>
      <c r="E2" s="74" t="s">
        <v>13</v>
      </c>
      <c r="F2" s="74"/>
      <c r="G2" s="74"/>
      <c r="H2" s="74"/>
      <c r="I2" s="45"/>
    </row>
    <row r="3" ht="12.75" customHeight="1"/>
    <row r="4" spans="1:8" ht="18.75">
      <c r="A4" s="89" t="s">
        <v>90</v>
      </c>
      <c r="B4" s="89"/>
      <c r="C4" s="89"/>
      <c r="D4" s="89"/>
      <c r="E4" s="89"/>
      <c r="F4" s="89"/>
      <c r="G4" s="89"/>
      <c r="H4" s="89"/>
    </row>
    <row r="5" spans="1:8" ht="18.75">
      <c r="A5" s="90" t="s">
        <v>97</v>
      </c>
      <c r="B5" s="90"/>
      <c r="C5" s="91"/>
      <c r="D5" s="91"/>
      <c r="E5" s="91"/>
      <c r="F5" s="91"/>
      <c r="G5" s="91"/>
      <c r="H5" s="91"/>
    </row>
    <row r="6" spans="1:8" ht="11.25" customHeight="1">
      <c r="A6" s="46"/>
      <c r="B6" s="46"/>
      <c r="C6" s="47"/>
      <c r="D6" s="47"/>
      <c r="E6" s="47"/>
      <c r="F6" s="47"/>
      <c r="G6" s="47"/>
      <c r="H6" s="47"/>
    </row>
    <row r="7" spans="1:9" ht="16.5">
      <c r="A7" s="48" t="s">
        <v>124</v>
      </c>
      <c r="B7" s="48"/>
      <c r="C7" s="48"/>
      <c r="D7" s="48"/>
      <c r="E7" s="6"/>
      <c r="F7" s="80" t="s">
        <v>160</v>
      </c>
      <c r="G7" s="80"/>
      <c r="H7" s="80"/>
      <c r="I7" s="7"/>
    </row>
    <row r="8" spans="1:8" ht="16.5">
      <c r="A8" s="92" t="s">
        <v>159</v>
      </c>
      <c r="B8" s="92"/>
      <c r="C8" s="92"/>
      <c r="D8" s="92"/>
      <c r="E8" s="21"/>
      <c r="F8" s="92" t="s">
        <v>123</v>
      </c>
      <c r="G8" s="92"/>
      <c r="H8" s="92"/>
    </row>
    <row r="9" spans="1:8" ht="11.25" customHeight="1">
      <c r="A9" s="49"/>
      <c r="B9" s="49"/>
      <c r="C9" s="49"/>
      <c r="D9" s="49"/>
      <c r="G9" s="49"/>
      <c r="H9" s="49"/>
    </row>
    <row r="10" spans="1:9" ht="16.5">
      <c r="A10" s="9" t="s">
        <v>16</v>
      </c>
      <c r="B10" s="9" t="s">
        <v>17</v>
      </c>
      <c r="C10" s="9" t="s">
        <v>1</v>
      </c>
      <c r="D10" s="9" t="s">
        <v>2</v>
      </c>
      <c r="E10" s="9" t="s">
        <v>4</v>
      </c>
      <c r="F10" s="9" t="s">
        <v>5</v>
      </c>
      <c r="G10" s="9" t="s">
        <v>92</v>
      </c>
      <c r="H10" s="26" t="s">
        <v>22</v>
      </c>
      <c r="I10" s="50"/>
    </row>
    <row r="11" spans="1:8" ht="17.25">
      <c r="A11" s="11">
        <v>1</v>
      </c>
      <c r="B11" s="34">
        <v>502120005</v>
      </c>
      <c r="C11" s="28" t="s">
        <v>70</v>
      </c>
      <c r="D11" s="30" t="s">
        <v>71</v>
      </c>
      <c r="E11" s="35">
        <v>32208</v>
      </c>
      <c r="F11" s="28" t="s">
        <v>72</v>
      </c>
      <c r="G11" s="51">
        <v>7</v>
      </c>
      <c r="H11" s="52"/>
    </row>
    <row r="12" spans="1:8" ht="17.25">
      <c r="A12" s="11">
        <v>2</v>
      </c>
      <c r="B12" s="34">
        <v>502120006</v>
      </c>
      <c r="C12" s="28" t="s">
        <v>80</v>
      </c>
      <c r="D12" s="30" t="s">
        <v>81</v>
      </c>
      <c r="E12" s="35">
        <v>32176</v>
      </c>
      <c r="F12" s="28" t="s">
        <v>9</v>
      </c>
      <c r="G12" s="51">
        <v>7.5</v>
      </c>
      <c r="H12" s="52"/>
    </row>
    <row r="13" spans="1:8" ht="17.25">
      <c r="A13" s="11">
        <v>3</v>
      </c>
      <c r="B13" s="34">
        <v>502120007</v>
      </c>
      <c r="C13" s="28" t="s">
        <v>84</v>
      </c>
      <c r="D13" s="30" t="s">
        <v>85</v>
      </c>
      <c r="E13" s="43">
        <v>31754</v>
      </c>
      <c r="F13" s="28" t="s">
        <v>86</v>
      </c>
      <c r="G13" s="51">
        <v>7</v>
      </c>
      <c r="H13" s="52"/>
    </row>
    <row r="14" spans="1:8" ht="16.5">
      <c r="A14" s="1" t="s">
        <v>152</v>
      </c>
      <c r="B14" s="1"/>
      <c r="C14" s="1"/>
      <c r="D14" s="1"/>
      <c r="E14" s="93" t="s">
        <v>153</v>
      </c>
      <c r="F14" s="93"/>
      <c r="G14" s="93"/>
      <c r="H14" s="93"/>
    </row>
    <row r="15" spans="1:8" ht="16.5">
      <c r="A15" s="1"/>
      <c r="B15" s="1"/>
      <c r="C15" s="1"/>
      <c r="D15" s="1"/>
      <c r="E15" s="94" t="s">
        <v>93</v>
      </c>
      <c r="F15" s="94"/>
      <c r="G15" s="94"/>
      <c r="H15" s="94"/>
    </row>
    <row r="16" spans="1:8" ht="16.5">
      <c r="A16" s="1" t="s">
        <v>94</v>
      </c>
      <c r="B16" s="1"/>
      <c r="C16" s="95" t="s">
        <v>95</v>
      </c>
      <c r="D16" s="95"/>
      <c r="E16" s="96" t="s">
        <v>96</v>
      </c>
      <c r="F16" s="96"/>
      <c r="G16" s="96"/>
      <c r="H16" s="96"/>
    </row>
  </sheetData>
  <sheetProtection/>
  <mergeCells count="13">
    <mergeCell ref="F7:H7"/>
    <mergeCell ref="A8:D8"/>
    <mergeCell ref="F8:H8"/>
    <mergeCell ref="E14:H14"/>
    <mergeCell ref="E15:H15"/>
    <mergeCell ref="C16:D16"/>
    <mergeCell ref="E16:H16"/>
    <mergeCell ref="A1:D1"/>
    <mergeCell ref="E1:H1"/>
    <mergeCell ref="A2:D2"/>
    <mergeCell ref="E2:H2"/>
    <mergeCell ref="A4:H4"/>
    <mergeCell ref="A5:H5"/>
  </mergeCells>
  <printOptions/>
  <pageMargins left="0.7" right="0.17" top="0.57" bottom="0.32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G11" sqref="G11:G13"/>
    </sheetView>
  </sheetViews>
  <sheetFormatPr defaultColWidth="9.140625" defaultRowHeight="15"/>
  <cols>
    <col min="1" max="1" width="6.421875" style="3" customWidth="1"/>
    <col min="2" max="2" width="13.28125" style="3" customWidth="1"/>
    <col min="3" max="3" width="17.140625" style="3" customWidth="1"/>
    <col min="4" max="4" width="8.421875" style="3" customWidth="1"/>
    <col min="5" max="5" width="12.8515625" style="3" customWidth="1"/>
    <col min="6" max="6" width="14.00390625" style="3" customWidth="1"/>
    <col min="7" max="7" width="9.140625" style="3" customWidth="1"/>
    <col min="8" max="8" width="10.421875" style="3" customWidth="1"/>
    <col min="9" max="9" width="11.28125" style="3" customWidth="1"/>
    <col min="10" max="16384" width="9.140625" style="3" customWidth="1"/>
  </cols>
  <sheetData>
    <row r="1" spans="1:9" s="1" customFormat="1" ht="16.5">
      <c r="A1" s="83" t="s">
        <v>10</v>
      </c>
      <c r="B1" s="83"/>
      <c r="C1" s="83"/>
      <c r="D1" s="83"/>
      <c r="E1" s="84" t="s">
        <v>11</v>
      </c>
      <c r="F1" s="84"/>
      <c r="G1" s="84"/>
      <c r="H1" s="84"/>
      <c r="I1" s="45"/>
    </row>
    <row r="2" spans="1:9" s="1" customFormat="1" ht="16.5">
      <c r="A2" s="84" t="s">
        <v>12</v>
      </c>
      <c r="B2" s="84"/>
      <c r="C2" s="84"/>
      <c r="D2" s="84"/>
      <c r="E2" s="74" t="s">
        <v>13</v>
      </c>
      <c r="F2" s="74"/>
      <c r="G2" s="74"/>
      <c r="H2" s="74"/>
      <c r="I2" s="45"/>
    </row>
    <row r="3" ht="12.75" customHeight="1"/>
    <row r="4" spans="1:8" ht="18.75">
      <c r="A4" s="89" t="s">
        <v>90</v>
      </c>
      <c r="B4" s="89"/>
      <c r="C4" s="89"/>
      <c r="D4" s="89"/>
      <c r="E4" s="89"/>
      <c r="F4" s="89"/>
      <c r="G4" s="89"/>
      <c r="H4" s="89"/>
    </row>
    <row r="5" spans="1:8" ht="18.75">
      <c r="A5" s="90" t="s">
        <v>97</v>
      </c>
      <c r="B5" s="90"/>
      <c r="C5" s="91"/>
      <c r="D5" s="91"/>
      <c r="E5" s="91"/>
      <c r="F5" s="91"/>
      <c r="G5" s="91"/>
      <c r="H5" s="91"/>
    </row>
    <row r="6" spans="1:8" ht="11.25" customHeight="1">
      <c r="A6" s="46"/>
      <c r="B6" s="46"/>
      <c r="C6" s="47"/>
      <c r="D6" s="47"/>
      <c r="E6" s="47"/>
      <c r="F6" s="47"/>
      <c r="G6" s="47"/>
      <c r="H6" s="47"/>
    </row>
    <row r="7" spans="1:9" ht="16.5">
      <c r="A7" s="48" t="s">
        <v>149</v>
      </c>
      <c r="B7" s="48"/>
      <c r="C7" s="48"/>
      <c r="D7" s="48"/>
      <c r="E7" s="6"/>
      <c r="F7" s="80" t="s">
        <v>91</v>
      </c>
      <c r="G7" s="80"/>
      <c r="H7" s="80"/>
      <c r="I7" s="7"/>
    </row>
    <row r="8" spans="1:8" ht="16.5">
      <c r="A8" s="92" t="s">
        <v>150</v>
      </c>
      <c r="B8" s="92"/>
      <c r="C8" s="92"/>
      <c r="D8" s="92"/>
      <c r="E8" s="21"/>
      <c r="F8" s="92" t="s">
        <v>151</v>
      </c>
      <c r="G8" s="92"/>
      <c r="H8" s="92"/>
    </row>
    <row r="9" spans="1:8" ht="11.25" customHeight="1">
      <c r="A9" s="49"/>
      <c r="B9" s="49"/>
      <c r="C9" s="49"/>
      <c r="D9" s="49"/>
      <c r="G9" s="49"/>
      <c r="H9" s="49"/>
    </row>
    <row r="10" spans="1:9" ht="16.5">
      <c r="A10" s="9" t="s">
        <v>16</v>
      </c>
      <c r="B10" s="9" t="s">
        <v>17</v>
      </c>
      <c r="C10" s="9" t="s">
        <v>1</v>
      </c>
      <c r="D10" s="9" t="s">
        <v>2</v>
      </c>
      <c r="E10" s="9" t="s">
        <v>4</v>
      </c>
      <c r="F10" s="9" t="s">
        <v>5</v>
      </c>
      <c r="G10" s="9" t="s">
        <v>92</v>
      </c>
      <c r="H10" s="26" t="s">
        <v>22</v>
      </c>
      <c r="I10" s="50"/>
    </row>
    <row r="11" spans="1:8" ht="17.25">
      <c r="A11" s="11">
        <v>1</v>
      </c>
      <c r="B11" s="34">
        <v>502120005</v>
      </c>
      <c r="C11" s="28" t="s">
        <v>70</v>
      </c>
      <c r="D11" s="30" t="s">
        <v>71</v>
      </c>
      <c r="E11" s="35">
        <v>32208</v>
      </c>
      <c r="F11" s="28" t="s">
        <v>72</v>
      </c>
      <c r="G11" s="51">
        <v>7</v>
      </c>
      <c r="H11" s="52"/>
    </row>
    <row r="12" spans="1:8" ht="17.25">
      <c r="A12" s="11">
        <v>2</v>
      </c>
      <c r="B12" s="34">
        <v>502120006</v>
      </c>
      <c r="C12" s="28" t="s">
        <v>80</v>
      </c>
      <c r="D12" s="30" t="s">
        <v>81</v>
      </c>
      <c r="E12" s="35">
        <v>32176</v>
      </c>
      <c r="F12" s="28" t="s">
        <v>9</v>
      </c>
      <c r="G12" s="51">
        <v>7.5</v>
      </c>
      <c r="H12" s="52"/>
    </row>
    <row r="13" spans="1:8" ht="17.25">
      <c r="A13" s="11">
        <v>3</v>
      </c>
      <c r="B13" s="34">
        <v>502120007</v>
      </c>
      <c r="C13" s="28" t="s">
        <v>84</v>
      </c>
      <c r="D13" s="30" t="s">
        <v>85</v>
      </c>
      <c r="E13" s="43">
        <v>31754</v>
      </c>
      <c r="F13" s="28" t="s">
        <v>86</v>
      </c>
      <c r="G13" s="51">
        <v>7</v>
      </c>
      <c r="H13" s="52"/>
    </row>
    <row r="14" spans="1:8" ht="16.5">
      <c r="A14" s="1" t="s">
        <v>152</v>
      </c>
      <c r="B14" s="1"/>
      <c r="C14" s="1"/>
      <c r="D14" s="1"/>
      <c r="E14" s="93" t="s">
        <v>153</v>
      </c>
      <c r="F14" s="93"/>
      <c r="G14" s="93"/>
      <c r="H14" s="93"/>
    </row>
    <row r="15" spans="1:8" ht="16.5">
      <c r="A15" s="1"/>
      <c r="B15" s="1"/>
      <c r="C15" s="1"/>
      <c r="D15" s="1"/>
      <c r="E15" s="94" t="s">
        <v>93</v>
      </c>
      <c r="F15" s="94"/>
      <c r="G15" s="94"/>
      <c r="H15" s="94"/>
    </row>
    <row r="16" spans="1:8" ht="16.5">
      <c r="A16" s="1" t="s">
        <v>94</v>
      </c>
      <c r="B16" s="1"/>
      <c r="C16" s="95" t="s">
        <v>95</v>
      </c>
      <c r="D16" s="95"/>
      <c r="E16" s="96" t="s">
        <v>96</v>
      </c>
      <c r="F16" s="96"/>
      <c r="G16" s="96"/>
      <c r="H16" s="96"/>
    </row>
  </sheetData>
  <sheetProtection/>
  <mergeCells count="13">
    <mergeCell ref="F7:H7"/>
    <mergeCell ref="A8:D8"/>
    <mergeCell ref="F8:H8"/>
    <mergeCell ref="E14:H14"/>
    <mergeCell ref="E15:H15"/>
    <mergeCell ref="C16:D16"/>
    <mergeCell ref="E16:H16"/>
    <mergeCell ref="A1:D1"/>
    <mergeCell ref="E1:H1"/>
    <mergeCell ref="A2:D2"/>
    <mergeCell ref="E2:H2"/>
    <mergeCell ref="A4:H4"/>
    <mergeCell ref="A5:H5"/>
  </mergeCells>
  <printOptions/>
  <pageMargins left="0.7" right="0.17" top="0.57" bottom="0.32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G16" sqref="G16"/>
    </sheetView>
  </sheetViews>
  <sheetFormatPr defaultColWidth="9.140625" defaultRowHeight="15"/>
  <cols>
    <col min="1" max="1" width="7.28125" style="1" customWidth="1"/>
    <col min="2" max="2" width="17.57421875" style="1" customWidth="1"/>
    <col min="3" max="3" width="10.421875" style="1" customWidth="1"/>
    <col min="4" max="4" width="15.00390625" style="1" customWidth="1"/>
    <col min="5" max="5" width="10.00390625" style="22" customWidth="1"/>
    <col min="6" max="6" width="16.7109375" style="1" customWidth="1"/>
    <col min="7" max="7" width="15.8515625" style="1" customWidth="1"/>
    <col min="8" max="8" width="14.421875" style="1" customWidth="1"/>
    <col min="9" max="9" width="17.421875" style="1" customWidth="1"/>
    <col min="10" max="10" width="11.00390625" style="1" customWidth="1"/>
    <col min="11" max="16384" width="9.140625" style="1" customWidth="1"/>
  </cols>
  <sheetData>
    <row r="1" spans="1:10" ht="16.5">
      <c r="A1" s="75" t="s">
        <v>10</v>
      </c>
      <c r="B1" s="75"/>
      <c r="C1" s="75"/>
      <c r="D1" s="75"/>
      <c r="F1" s="73" t="s">
        <v>41</v>
      </c>
      <c r="G1" s="73"/>
      <c r="H1" s="73"/>
      <c r="I1" s="73"/>
      <c r="J1" s="73"/>
    </row>
    <row r="2" spans="1:10" ht="16.5">
      <c r="A2" s="73" t="s">
        <v>44</v>
      </c>
      <c r="B2" s="73"/>
      <c r="C2" s="73"/>
      <c r="D2" s="73"/>
      <c r="F2" s="74" t="s">
        <v>13</v>
      </c>
      <c r="G2" s="74"/>
      <c r="H2" s="74"/>
      <c r="I2" s="74"/>
      <c r="J2" s="74"/>
    </row>
    <row r="3" ht="11.25" customHeight="1"/>
    <row r="4" spans="1:10" ht="16.5">
      <c r="A4" s="73" t="s">
        <v>99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16.5">
      <c r="A5" s="73" t="s">
        <v>54</v>
      </c>
      <c r="B5" s="73"/>
      <c r="C5" s="73"/>
      <c r="D5" s="73"/>
      <c r="E5" s="73"/>
      <c r="F5" s="73"/>
      <c r="G5" s="73"/>
      <c r="H5" s="73"/>
      <c r="I5" s="73"/>
      <c r="J5" s="73"/>
    </row>
    <row r="6" ht="9.75" customHeight="1"/>
    <row r="7" spans="1:10" ht="16.5">
      <c r="A7" s="9" t="s">
        <v>16</v>
      </c>
      <c r="B7" s="9" t="s">
        <v>1</v>
      </c>
      <c r="C7" s="9" t="s">
        <v>2</v>
      </c>
      <c r="D7" s="9" t="s">
        <v>4</v>
      </c>
      <c r="E7" s="9" t="s">
        <v>3</v>
      </c>
      <c r="F7" s="9" t="s">
        <v>64</v>
      </c>
      <c r="G7" s="9" t="s">
        <v>232</v>
      </c>
      <c r="H7" s="9" t="s">
        <v>231</v>
      </c>
      <c r="I7" s="9" t="s">
        <v>42</v>
      </c>
      <c r="J7" s="26" t="s">
        <v>22</v>
      </c>
    </row>
    <row r="8" spans="1:11" ht="16.5">
      <c r="A8" s="27">
        <v>1</v>
      </c>
      <c r="B8" s="28" t="s">
        <v>70</v>
      </c>
      <c r="C8" s="30" t="s">
        <v>71</v>
      </c>
      <c r="D8" s="35">
        <v>32208</v>
      </c>
      <c r="E8" s="28" t="s">
        <v>7</v>
      </c>
      <c r="F8" s="38">
        <v>2012</v>
      </c>
      <c r="G8" s="28" t="s">
        <v>78</v>
      </c>
      <c r="H8" s="37" t="s">
        <v>77</v>
      </c>
      <c r="I8" s="36" t="s">
        <v>75</v>
      </c>
      <c r="J8" s="28"/>
      <c r="K8" s="29"/>
    </row>
    <row r="9" spans="1:10" ht="16.5">
      <c r="A9" s="27">
        <v>2</v>
      </c>
      <c r="B9" s="28" t="s">
        <v>80</v>
      </c>
      <c r="C9" s="30" t="s">
        <v>81</v>
      </c>
      <c r="D9" s="35">
        <v>32176</v>
      </c>
      <c r="E9" s="28" t="s">
        <v>7</v>
      </c>
      <c r="F9" s="38">
        <v>2012</v>
      </c>
      <c r="G9" s="28" t="s">
        <v>78</v>
      </c>
      <c r="H9" s="37" t="s">
        <v>77</v>
      </c>
      <c r="I9" s="36" t="s">
        <v>83</v>
      </c>
      <c r="J9" s="28"/>
    </row>
    <row r="10" spans="1:10" ht="16.5">
      <c r="A10" s="27">
        <v>3</v>
      </c>
      <c r="B10" s="28" t="s">
        <v>84</v>
      </c>
      <c r="C10" s="30" t="s">
        <v>85</v>
      </c>
      <c r="D10" s="43">
        <v>31754</v>
      </c>
      <c r="E10" s="28" t="s">
        <v>7</v>
      </c>
      <c r="F10" s="38">
        <v>2012</v>
      </c>
      <c r="G10" s="28" t="s">
        <v>78</v>
      </c>
      <c r="H10" s="37" t="s">
        <v>77</v>
      </c>
      <c r="I10" s="36" t="s">
        <v>89</v>
      </c>
      <c r="J10" s="28"/>
    </row>
    <row r="12" spans="6:10" ht="15.75" customHeight="1">
      <c r="F12" s="60"/>
      <c r="G12" s="73" t="s">
        <v>43</v>
      </c>
      <c r="H12" s="73"/>
      <c r="I12" s="73"/>
      <c r="J12" s="73"/>
    </row>
  </sheetData>
  <sheetProtection/>
  <mergeCells count="7">
    <mergeCell ref="F1:J1"/>
    <mergeCell ref="F2:J2"/>
    <mergeCell ref="G12:J12"/>
    <mergeCell ref="A1:D1"/>
    <mergeCell ref="A2:D2"/>
    <mergeCell ref="A4:J4"/>
    <mergeCell ref="A5:J5"/>
  </mergeCells>
  <printOptions/>
  <pageMargins left="0.51" right="0.17" top="0.71" bottom="0.75" header="0.3" footer="0.3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G11" sqref="G11:G13"/>
    </sheetView>
  </sheetViews>
  <sheetFormatPr defaultColWidth="9.140625" defaultRowHeight="15"/>
  <cols>
    <col min="1" max="1" width="6.421875" style="3" customWidth="1"/>
    <col min="2" max="2" width="13.28125" style="3" customWidth="1"/>
    <col min="3" max="3" width="17.140625" style="3" customWidth="1"/>
    <col min="4" max="4" width="8.421875" style="3" customWidth="1"/>
    <col min="5" max="5" width="12.8515625" style="3" customWidth="1"/>
    <col min="6" max="6" width="14.00390625" style="3" customWidth="1"/>
    <col min="7" max="7" width="9.140625" style="3" customWidth="1"/>
    <col min="8" max="8" width="10.421875" style="3" customWidth="1"/>
    <col min="9" max="9" width="11.28125" style="3" customWidth="1"/>
    <col min="10" max="16384" width="9.140625" style="3" customWidth="1"/>
  </cols>
  <sheetData>
    <row r="1" spans="1:9" s="1" customFormat="1" ht="16.5">
      <c r="A1" s="83" t="s">
        <v>10</v>
      </c>
      <c r="B1" s="83"/>
      <c r="C1" s="83"/>
      <c r="D1" s="83"/>
      <c r="E1" s="84" t="s">
        <v>11</v>
      </c>
      <c r="F1" s="84"/>
      <c r="G1" s="84"/>
      <c r="H1" s="84"/>
      <c r="I1" s="45"/>
    </row>
    <row r="2" spans="1:9" s="1" customFormat="1" ht="16.5">
      <c r="A2" s="84" t="s">
        <v>12</v>
      </c>
      <c r="B2" s="84"/>
      <c r="C2" s="84"/>
      <c r="D2" s="84"/>
      <c r="E2" s="74" t="s">
        <v>13</v>
      </c>
      <c r="F2" s="74"/>
      <c r="G2" s="74"/>
      <c r="H2" s="74"/>
      <c r="I2" s="45"/>
    </row>
    <row r="3" ht="12.75" customHeight="1"/>
    <row r="4" spans="1:8" ht="18.75">
      <c r="A4" s="89" t="s">
        <v>90</v>
      </c>
      <c r="B4" s="89"/>
      <c r="C4" s="89"/>
      <c r="D4" s="89"/>
      <c r="E4" s="89"/>
      <c r="F4" s="89"/>
      <c r="G4" s="89"/>
      <c r="H4" s="89"/>
    </row>
    <row r="5" spans="1:8" ht="18.75">
      <c r="A5" s="90" t="s">
        <v>97</v>
      </c>
      <c r="B5" s="90"/>
      <c r="C5" s="91"/>
      <c r="D5" s="91"/>
      <c r="E5" s="91"/>
      <c r="F5" s="91"/>
      <c r="G5" s="91"/>
      <c r="H5" s="91"/>
    </row>
    <row r="6" spans="1:8" ht="11.25" customHeight="1">
      <c r="A6" s="46"/>
      <c r="B6" s="46"/>
      <c r="C6" s="47"/>
      <c r="D6" s="47"/>
      <c r="E6" s="47"/>
      <c r="F6" s="47"/>
      <c r="G6" s="47"/>
      <c r="H6" s="47"/>
    </row>
    <row r="7" spans="1:9" ht="16.5">
      <c r="A7" s="48" t="s">
        <v>201</v>
      </c>
      <c r="B7" s="48"/>
      <c r="C7" s="48"/>
      <c r="D7" s="48"/>
      <c r="E7" s="6"/>
      <c r="F7" s="80" t="s">
        <v>91</v>
      </c>
      <c r="G7" s="80"/>
      <c r="H7" s="80"/>
      <c r="I7" s="7"/>
    </row>
    <row r="8" spans="1:8" ht="16.5">
      <c r="A8" s="92" t="s">
        <v>202</v>
      </c>
      <c r="B8" s="92"/>
      <c r="C8" s="92"/>
      <c r="D8" s="92"/>
      <c r="E8" s="21"/>
      <c r="F8" s="92" t="s">
        <v>119</v>
      </c>
      <c r="G8" s="92"/>
      <c r="H8" s="92"/>
    </row>
    <row r="9" spans="1:8" ht="11.25" customHeight="1">
      <c r="A9" s="49"/>
      <c r="B9" s="49"/>
      <c r="C9" s="49"/>
      <c r="D9" s="49"/>
      <c r="G9" s="49"/>
      <c r="H9" s="49"/>
    </row>
    <row r="10" spans="1:9" ht="16.5">
      <c r="A10" s="9" t="s">
        <v>16</v>
      </c>
      <c r="B10" s="9" t="s">
        <v>17</v>
      </c>
      <c r="C10" s="9" t="s">
        <v>1</v>
      </c>
      <c r="D10" s="9" t="s">
        <v>2</v>
      </c>
      <c r="E10" s="9" t="s">
        <v>4</v>
      </c>
      <c r="F10" s="9" t="s">
        <v>5</v>
      </c>
      <c r="G10" s="9" t="s">
        <v>92</v>
      </c>
      <c r="H10" s="26" t="s">
        <v>22</v>
      </c>
      <c r="I10" s="50"/>
    </row>
    <row r="11" spans="1:8" ht="17.25">
      <c r="A11" s="11">
        <v>1</v>
      </c>
      <c r="B11" s="34">
        <v>502120005</v>
      </c>
      <c r="C11" s="28" t="s">
        <v>70</v>
      </c>
      <c r="D11" s="30" t="s">
        <v>71</v>
      </c>
      <c r="E11" s="35">
        <v>32208</v>
      </c>
      <c r="F11" s="28" t="s">
        <v>72</v>
      </c>
      <c r="G11" s="51">
        <v>7.5</v>
      </c>
      <c r="H11" s="52"/>
    </row>
    <row r="12" spans="1:8" ht="17.25">
      <c r="A12" s="11">
        <v>2</v>
      </c>
      <c r="B12" s="34">
        <v>502120006</v>
      </c>
      <c r="C12" s="28" t="s">
        <v>80</v>
      </c>
      <c r="D12" s="30" t="s">
        <v>81</v>
      </c>
      <c r="E12" s="35">
        <v>32176</v>
      </c>
      <c r="F12" s="28" t="s">
        <v>9</v>
      </c>
      <c r="G12" s="51">
        <v>7.5</v>
      </c>
      <c r="H12" s="52"/>
    </row>
    <row r="13" spans="1:8" ht="17.25">
      <c r="A13" s="11">
        <v>3</v>
      </c>
      <c r="B13" s="34">
        <v>502120007</v>
      </c>
      <c r="C13" s="28" t="s">
        <v>84</v>
      </c>
      <c r="D13" s="30" t="s">
        <v>85</v>
      </c>
      <c r="E13" s="43">
        <v>31754</v>
      </c>
      <c r="F13" s="28" t="s">
        <v>86</v>
      </c>
      <c r="G13" s="51">
        <v>8</v>
      </c>
      <c r="H13" s="52"/>
    </row>
    <row r="14" spans="1:8" ht="16.5">
      <c r="A14" s="1" t="s">
        <v>152</v>
      </c>
      <c r="B14" s="1"/>
      <c r="C14" s="1"/>
      <c r="D14" s="1"/>
      <c r="E14" s="93" t="s">
        <v>153</v>
      </c>
      <c r="F14" s="93"/>
      <c r="G14" s="93"/>
      <c r="H14" s="93"/>
    </row>
    <row r="15" spans="1:8" ht="16.5">
      <c r="A15" s="1"/>
      <c r="B15" s="1"/>
      <c r="C15" s="1"/>
      <c r="D15" s="1"/>
      <c r="E15" s="94" t="s">
        <v>93</v>
      </c>
      <c r="F15" s="94"/>
      <c r="G15" s="94"/>
      <c r="H15" s="94"/>
    </row>
    <row r="16" spans="1:8" ht="16.5">
      <c r="A16" s="1" t="s">
        <v>94</v>
      </c>
      <c r="B16" s="1"/>
      <c r="C16" s="95" t="s">
        <v>95</v>
      </c>
      <c r="D16" s="95"/>
      <c r="E16" s="96" t="s">
        <v>96</v>
      </c>
      <c r="F16" s="96"/>
      <c r="G16" s="96"/>
      <c r="H16" s="96"/>
    </row>
  </sheetData>
  <sheetProtection/>
  <mergeCells count="13">
    <mergeCell ref="F7:H7"/>
    <mergeCell ref="A8:D8"/>
    <mergeCell ref="F8:H8"/>
    <mergeCell ref="E14:H14"/>
    <mergeCell ref="E15:H15"/>
    <mergeCell ref="C16:D16"/>
    <mergeCell ref="E16:H16"/>
    <mergeCell ref="A1:D1"/>
    <mergeCell ref="E1:H1"/>
    <mergeCell ref="A2:D2"/>
    <mergeCell ref="E2:H2"/>
    <mergeCell ref="A4:H4"/>
    <mergeCell ref="A5:H5"/>
  </mergeCells>
  <printOptions/>
  <pageMargins left="0.7" right="0.17" top="0.57" bottom="0.32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G11" sqref="G11:G13"/>
    </sheetView>
  </sheetViews>
  <sheetFormatPr defaultColWidth="9.140625" defaultRowHeight="15"/>
  <cols>
    <col min="1" max="1" width="6.421875" style="3" customWidth="1"/>
    <col min="2" max="2" width="13.28125" style="3" customWidth="1"/>
    <col min="3" max="3" width="17.140625" style="3" customWidth="1"/>
    <col min="4" max="4" width="8.421875" style="3" customWidth="1"/>
    <col min="5" max="5" width="12.8515625" style="3" customWidth="1"/>
    <col min="6" max="6" width="14.00390625" style="3" customWidth="1"/>
    <col min="7" max="7" width="9.140625" style="3" customWidth="1"/>
    <col min="8" max="8" width="10.421875" style="3" customWidth="1"/>
    <col min="9" max="9" width="11.28125" style="3" customWidth="1"/>
    <col min="10" max="16384" width="9.140625" style="3" customWidth="1"/>
  </cols>
  <sheetData>
    <row r="1" spans="1:9" s="1" customFormat="1" ht="16.5">
      <c r="A1" s="83" t="s">
        <v>10</v>
      </c>
      <c r="B1" s="83"/>
      <c r="C1" s="83"/>
      <c r="D1" s="83"/>
      <c r="E1" s="84" t="s">
        <v>11</v>
      </c>
      <c r="F1" s="84"/>
      <c r="G1" s="84"/>
      <c r="H1" s="84"/>
      <c r="I1" s="45"/>
    </row>
    <row r="2" spans="1:9" s="1" customFormat="1" ht="16.5">
      <c r="A2" s="84" t="s">
        <v>12</v>
      </c>
      <c r="B2" s="84"/>
      <c r="C2" s="84"/>
      <c r="D2" s="84"/>
      <c r="E2" s="74" t="s">
        <v>13</v>
      </c>
      <c r="F2" s="74"/>
      <c r="G2" s="74"/>
      <c r="H2" s="74"/>
      <c r="I2" s="45"/>
    </row>
    <row r="3" ht="12.75" customHeight="1"/>
    <row r="4" spans="1:8" ht="18.75">
      <c r="A4" s="89" t="s">
        <v>90</v>
      </c>
      <c r="B4" s="89"/>
      <c r="C4" s="89"/>
      <c r="D4" s="89"/>
      <c r="E4" s="89"/>
      <c r="F4" s="89"/>
      <c r="G4" s="89"/>
      <c r="H4" s="89"/>
    </row>
    <row r="5" spans="1:8" ht="18.75">
      <c r="A5" s="90" t="s">
        <v>97</v>
      </c>
      <c r="B5" s="90"/>
      <c r="C5" s="91"/>
      <c r="D5" s="91"/>
      <c r="E5" s="91"/>
      <c r="F5" s="91"/>
      <c r="G5" s="91"/>
      <c r="H5" s="91"/>
    </row>
    <row r="6" spans="1:8" ht="11.25" customHeight="1">
      <c r="A6" s="46"/>
      <c r="B6" s="46"/>
      <c r="C6" s="47"/>
      <c r="D6" s="47"/>
      <c r="E6" s="47"/>
      <c r="F6" s="47"/>
      <c r="G6" s="47"/>
      <c r="H6" s="47"/>
    </row>
    <row r="7" spans="1:9" ht="16.5">
      <c r="A7" s="48" t="s">
        <v>128</v>
      </c>
      <c r="B7" s="48"/>
      <c r="C7" s="48"/>
      <c r="D7" s="48"/>
      <c r="E7" s="6"/>
      <c r="F7" s="80" t="s">
        <v>91</v>
      </c>
      <c r="G7" s="80"/>
      <c r="H7" s="80"/>
      <c r="I7" s="7"/>
    </row>
    <row r="8" spans="1:8" ht="16.5">
      <c r="A8" s="92" t="s">
        <v>129</v>
      </c>
      <c r="B8" s="92"/>
      <c r="C8" s="92"/>
      <c r="D8" s="92"/>
      <c r="E8" s="21"/>
      <c r="F8" s="92" t="s">
        <v>130</v>
      </c>
      <c r="G8" s="92"/>
      <c r="H8" s="92"/>
    </row>
    <row r="9" spans="1:8" ht="11.25" customHeight="1">
      <c r="A9" s="49"/>
      <c r="B9" s="49"/>
      <c r="C9" s="49"/>
      <c r="D9" s="49"/>
      <c r="G9" s="49"/>
      <c r="H9" s="49"/>
    </row>
    <row r="10" spans="1:9" ht="16.5">
      <c r="A10" s="9" t="s">
        <v>16</v>
      </c>
      <c r="B10" s="9" t="s">
        <v>17</v>
      </c>
      <c r="C10" s="9" t="s">
        <v>1</v>
      </c>
      <c r="D10" s="9" t="s">
        <v>2</v>
      </c>
      <c r="E10" s="9" t="s">
        <v>4</v>
      </c>
      <c r="F10" s="9" t="s">
        <v>5</v>
      </c>
      <c r="G10" s="9" t="s">
        <v>92</v>
      </c>
      <c r="H10" s="26" t="s">
        <v>22</v>
      </c>
      <c r="I10" s="50"/>
    </row>
    <row r="11" spans="1:8" ht="17.25">
      <c r="A11" s="11">
        <v>1</v>
      </c>
      <c r="B11" s="34">
        <v>502120005</v>
      </c>
      <c r="C11" s="28" t="s">
        <v>70</v>
      </c>
      <c r="D11" s="30" t="s">
        <v>71</v>
      </c>
      <c r="E11" s="35">
        <v>32208</v>
      </c>
      <c r="F11" s="28" t="s">
        <v>72</v>
      </c>
      <c r="G11" s="51">
        <v>7.5</v>
      </c>
      <c r="H11" s="52"/>
    </row>
    <row r="12" spans="1:8" ht="17.25">
      <c r="A12" s="11">
        <v>2</v>
      </c>
      <c r="B12" s="34">
        <v>502120006</v>
      </c>
      <c r="C12" s="28" t="s">
        <v>80</v>
      </c>
      <c r="D12" s="30" t="s">
        <v>81</v>
      </c>
      <c r="E12" s="35">
        <v>32176</v>
      </c>
      <c r="F12" s="28" t="s">
        <v>9</v>
      </c>
      <c r="G12" s="51">
        <v>7</v>
      </c>
      <c r="H12" s="52"/>
    </row>
    <row r="13" spans="1:8" ht="17.25">
      <c r="A13" s="11">
        <v>3</v>
      </c>
      <c r="B13" s="34">
        <v>502120007</v>
      </c>
      <c r="C13" s="28" t="s">
        <v>84</v>
      </c>
      <c r="D13" s="30" t="s">
        <v>85</v>
      </c>
      <c r="E13" s="43">
        <v>31754</v>
      </c>
      <c r="F13" s="28" t="s">
        <v>86</v>
      </c>
      <c r="G13" s="51">
        <v>8</v>
      </c>
      <c r="H13" s="52"/>
    </row>
    <row r="14" spans="1:8" ht="16.5">
      <c r="A14" s="1" t="s">
        <v>125</v>
      </c>
      <c r="B14" s="1"/>
      <c r="C14" s="1"/>
      <c r="D14" s="1"/>
      <c r="E14" s="93" t="s">
        <v>126</v>
      </c>
      <c r="F14" s="93"/>
      <c r="G14" s="93"/>
      <c r="H14" s="93"/>
    </row>
    <row r="15" spans="1:8" ht="16.5">
      <c r="A15" s="1"/>
      <c r="B15" s="1"/>
      <c r="C15" s="1"/>
      <c r="D15" s="1"/>
      <c r="E15" s="94" t="s">
        <v>93</v>
      </c>
      <c r="F15" s="94"/>
      <c r="G15" s="94"/>
      <c r="H15" s="94"/>
    </row>
    <row r="16" spans="1:8" ht="16.5">
      <c r="A16" s="1" t="s">
        <v>94</v>
      </c>
      <c r="B16" s="1"/>
      <c r="C16" s="95" t="s">
        <v>95</v>
      </c>
      <c r="D16" s="95"/>
      <c r="E16" s="96" t="s">
        <v>96</v>
      </c>
      <c r="F16" s="96"/>
      <c r="G16" s="96"/>
      <c r="H16" s="96"/>
    </row>
  </sheetData>
  <sheetProtection/>
  <mergeCells count="13">
    <mergeCell ref="F7:H7"/>
    <mergeCell ref="A8:D8"/>
    <mergeCell ref="F8:H8"/>
    <mergeCell ref="E14:H14"/>
    <mergeCell ref="E15:H15"/>
    <mergeCell ref="C16:D16"/>
    <mergeCell ref="E16:H16"/>
    <mergeCell ref="A1:D1"/>
    <mergeCell ref="E1:H1"/>
    <mergeCell ref="A2:D2"/>
    <mergeCell ref="E2:H2"/>
    <mergeCell ref="A4:H4"/>
    <mergeCell ref="A5:H5"/>
  </mergeCells>
  <printOptions/>
  <pageMargins left="0.7" right="0.17" top="0.57" bottom="0.32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G11" sqref="G11:G13"/>
    </sheetView>
  </sheetViews>
  <sheetFormatPr defaultColWidth="9.140625" defaultRowHeight="15"/>
  <cols>
    <col min="1" max="1" width="6.421875" style="3" customWidth="1"/>
    <col min="2" max="2" width="13.28125" style="3" customWidth="1"/>
    <col min="3" max="3" width="17.140625" style="3" customWidth="1"/>
    <col min="4" max="4" width="8.421875" style="3" customWidth="1"/>
    <col min="5" max="5" width="12.8515625" style="3" customWidth="1"/>
    <col min="6" max="6" width="14.00390625" style="3" customWidth="1"/>
    <col min="7" max="7" width="9.140625" style="3" customWidth="1"/>
    <col min="8" max="8" width="10.421875" style="3" customWidth="1"/>
    <col min="9" max="9" width="11.28125" style="3" customWidth="1"/>
    <col min="10" max="16384" width="9.140625" style="3" customWidth="1"/>
  </cols>
  <sheetData>
    <row r="1" spans="1:9" s="1" customFormat="1" ht="16.5">
      <c r="A1" s="83" t="s">
        <v>10</v>
      </c>
      <c r="B1" s="83"/>
      <c r="C1" s="83"/>
      <c r="D1" s="83"/>
      <c r="E1" s="84" t="s">
        <v>11</v>
      </c>
      <c r="F1" s="84"/>
      <c r="G1" s="84"/>
      <c r="H1" s="84"/>
      <c r="I1" s="45"/>
    </row>
    <row r="2" spans="1:9" s="1" customFormat="1" ht="16.5">
      <c r="A2" s="84" t="s">
        <v>12</v>
      </c>
      <c r="B2" s="84"/>
      <c r="C2" s="84"/>
      <c r="D2" s="84"/>
      <c r="E2" s="74" t="s">
        <v>13</v>
      </c>
      <c r="F2" s="74"/>
      <c r="G2" s="74"/>
      <c r="H2" s="74"/>
      <c r="I2" s="45"/>
    </row>
    <row r="3" ht="12.75" customHeight="1"/>
    <row r="4" spans="1:8" ht="18.75">
      <c r="A4" s="89" t="s">
        <v>90</v>
      </c>
      <c r="B4" s="89"/>
      <c r="C4" s="89"/>
      <c r="D4" s="89"/>
      <c r="E4" s="89"/>
      <c r="F4" s="89"/>
      <c r="G4" s="89"/>
      <c r="H4" s="89"/>
    </row>
    <row r="5" spans="1:8" ht="18.75">
      <c r="A5" s="90" t="s">
        <v>97</v>
      </c>
      <c r="B5" s="90"/>
      <c r="C5" s="91"/>
      <c r="D5" s="91"/>
      <c r="E5" s="91"/>
      <c r="F5" s="91"/>
      <c r="G5" s="91"/>
      <c r="H5" s="91"/>
    </row>
    <row r="6" spans="1:8" ht="11.25" customHeight="1">
      <c r="A6" s="46"/>
      <c r="B6" s="46"/>
      <c r="C6" s="47"/>
      <c r="D6" s="47"/>
      <c r="E6" s="47"/>
      <c r="F6" s="47"/>
      <c r="G6" s="47"/>
      <c r="H6" s="47"/>
    </row>
    <row r="7" spans="1:9" ht="16.5">
      <c r="A7" s="48" t="s">
        <v>131</v>
      </c>
      <c r="B7" s="48"/>
      <c r="C7" s="48"/>
      <c r="D7" s="48"/>
      <c r="E7" s="6"/>
      <c r="F7" s="80" t="s">
        <v>91</v>
      </c>
      <c r="G7" s="80"/>
      <c r="H7" s="80"/>
      <c r="I7" s="7"/>
    </row>
    <row r="8" spans="1:8" ht="16.5">
      <c r="A8" s="92" t="s">
        <v>133</v>
      </c>
      <c r="B8" s="92"/>
      <c r="C8" s="92"/>
      <c r="D8" s="92"/>
      <c r="E8" s="21"/>
      <c r="F8" s="92" t="s">
        <v>132</v>
      </c>
      <c r="G8" s="92"/>
      <c r="H8" s="92"/>
    </row>
    <row r="9" spans="1:8" ht="11.25" customHeight="1">
      <c r="A9" s="49"/>
      <c r="B9" s="49"/>
      <c r="C9" s="49"/>
      <c r="D9" s="49"/>
      <c r="G9" s="49"/>
      <c r="H9" s="49"/>
    </row>
    <row r="10" spans="1:9" ht="16.5">
      <c r="A10" s="9" t="s">
        <v>16</v>
      </c>
      <c r="B10" s="9" t="s">
        <v>17</v>
      </c>
      <c r="C10" s="9" t="s">
        <v>1</v>
      </c>
      <c r="D10" s="9" t="s">
        <v>2</v>
      </c>
      <c r="E10" s="9" t="s">
        <v>4</v>
      </c>
      <c r="F10" s="9" t="s">
        <v>5</v>
      </c>
      <c r="G10" s="9" t="s">
        <v>92</v>
      </c>
      <c r="H10" s="26" t="s">
        <v>22</v>
      </c>
      <c r="I10" s="50"/>
    </row>
    <row r="11" spans="1:8" ht="17.25">
      <c r="A11" s="11">
        <v>1</v>
      </c>
      <c r="B11" s="34">
        <v>502120005</v>
      </c>
      <c r="C11" s="28" t="s">
        <v>70</v>
      </c>
      <c r="D11" s="30" t="s">
        <v>71</v>
      </c>
      <c r="E11" s="35">
        <v>32208</v>
      </c>
      <c r="F11" s="28" t="s">
        <v>72</v>
      </c>
      <c r="G11" s="55">
        <v>7</v>
      </c>
      <c r="H11" s="52"/>
    </row>
    <row r="12" spans="1:8" ht="17.25">
      <c r="A12" s="11">
        <v>2</v>
      </c>
      <c r="B12" s="34">
        <v>502120006</v>
      </c>
      <c r="C12" s="28" t="s">
        <v>80</v>
      </c>
      <c r="D12" s="30" t="s">
        <v>81</v>
      </c>
      <c r="E12" s="35">
        <v>32176</v>
      </c>
      <c r="F12" s="28" t="s">
        <v>9</v>
      </c>
      <c r="G12" s="56">
        <v>7</v>
      </c>
      <c r="H12" s="57"/>
    </row>
    <row r="13" spans="1:8" ht="17.25">
      <c r="A13" s="11">
        <v>3</v>
      </c>
      <c r="B13" s="34">
        <v>502120007</v>
      </c>
      <c r="C13" s="28" t="s">
        <v>84</v>
      </c>
      <c r="D13" s="30" t="s">
        <v>85</v>
      </c>
      <c r="E13" s="43">
        <v>31754</v>
      </c>
      <c r="F13" s="28" t="s">
        <v>86</v>
      </c>
      <c r="G13" s="55">
        <v>8.5</v>
      </c>
      <c r="H13" s="52"/>
    </row>
    <row r="14" spans="1:8" ht="16.5">
      <c r="A14" s="1" t="s">
        <v>125</v>
      </c>
      <c r="B14" s="1"/>
      <c r="C14" s="1"/>
      <c r="D14" s="1"/>
      <c r="E14" s="93" t="s">
        <v>126</v>
      </c>
      <c r="F14" s="93"/>
      <c r="G14" s="93"/>
      <c r="H14" s="93"/>
    </row>
    <row r="15" spans="1:8" ht="16.5">
      <c r="A15" s="1"/>
      <c r="B15" s="1"/>
      <c r="C15" s="1"/>
      <c r="D15" s="1"/>
      <c r="E15" s="94" t="s">
        <v>93</v>
      </c>
      <c r="F15" s="94"/>
      <c r="G15" s="94"/>
      <c r="H15" s="94"/>
    </row>
    <row r="16" spans="1:8" ht="16.5">
      <c r="A16" s="1" t="s">
        <v>94</v>
      </c>
      <c r="B16" s="1"/>
      <c r="C16" s="95" t="s">
        <v>95</v>
      </c>
      <c r="D16" s="95"/>
      <c r="E16" s="96" t="s">
        <v>96</v>
      </c>
      <c r="F16" s="96"/>
      <c r="G16" s="96"/>
      <c r="H16" s="96"/>
    </row>
  </sheetData>
  <sheetProtection/>
  <mergeCells count="13">
    <mergeCell ref="F7:H7"/>
    <mergeCell ref="A8:D8"/>
    <mergeCell ref="F8:H8"/>
    <mergeCell ref="E14:H14"/>
    <mergeCell ref="E15:H15"/>
    <mergeCell ref="C16:D16"/>
    <mergeCell ref="E16:H16"/>
    <mergeCell ref="A1:D1"/>
    <mergeCell ref="E1:H1"/>
    <mergeCell ref="A2:D2"/>
    <mergeCell ref="E2:H2"/>
    <mergeCell ref="A4:H4"/>
    <mergeCell ref="A5:H5"/>
  </mergeCells>
  <printOptions/>
  <pageMargins left="0.7" right="0.17" top="0.57" bottom="0.32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G11" sqref="G11:G13"/>
    </sheetView>
  </sheetViews>
  <sheetFormatPr defaultColWidth="9.140625" defaultRowHeight="15"/>
  <cols>
    <col min="1" max="1" width="6.421875" style="3" customWidth="1"/>
    <col min="2" max="2" width="13.28125" style="3" customWidth="1"/>
    <col min="3" max="3" width="17.140625" style="3" customWidth="1"/>
    <col min="4" max="4" width="8.421875" style="3" customWidth="1"/>
    <col min="5" max="5" width="12.8515625" style="3" customWidth="1"/>
    <col min="6" max="6" width="14.00390625" style="3" customWidth="1"/>
    <col min="7" max="7" width="9.140625" style="3" customWidth="1"/>
    <col min="8" max="8" width="10.421875" style="3" customWidth="1"/>
    <col min="9" max="9" width="11.28125" style="3" customWidth="1"/>
    <col min="10" max="16384" width="9.140625" style="3" customWidth="1"/>
  </cols>
  <sheetData>
    <row r="1" spans="1:9" s="1" customFormat="1" ht="16.5">
      <c r="A1" s="83" t="s">
        <v>10</v>
      </c>
      <c r="B1" s="83"/>
      <c r="C1" s="83"/>
      <c r="D1" s="83"/>
      <c r="E1" s="84" t="s">
        <v>11</v>
      </c>
      <c r="F1" s="84"/>
      <c r="G1" s="84"/>
      <c r="H1" s="84"/>
      <c r="I1" s="45"/>
    </row>
    <row r="2" spans="1:9" s="1" customFormat="1" ht="16.5">
      <c r="A2" s="84" t="s">
        <v>12</v>
      </c>
      <c r="B2" s="84"/>
      <c r="C2" s="84"/>
      <c r="D2" s="84"/>
      <c r="E2" s="74" t="s">
        <v>13</v>
      </c>
      <c r="F2" s="74"/>
      <c r="G2" s="74"/>
      <c r="H2" s="74"/>
      <c r="I2" s="45"/>
    </row>
    <row r="3" ht="12.75" customHeight="1"/>
    <row r="4" spans="1:8" ht="18.75">
      <c r="A4" s="89" t="s">
        <v>90</v>
      </c>
      <c r="B4" s="89"/>
      <c r="C4" s="89"/>
      <c r="D4" s="89"/>
      <c r="E4" s="89"/>
      <c r="F4" s="89"/>
      <c r="G4" s="89"/>
      <c r="H4" s="89"/>
    </row>
    <row r="5" spans="1:8" ht="18.75">
      <c r="A5" s="90" t="s">
        <v>97</v>
      </c>
      <c r="B5" s="90"/>
      <c r="C5" s="91"/>
      <c r="D5" s="91"/>
      <c r="E5" s="91"/>
      <c r="F5" s="91"/>
      <c r="G5" s="91"/>
      <c r="H5" s="91"/>
    </row>
    <row r="6" spans="1:8" ht="11.25" customHeight="1">
      <c r="A6" s="46"/>
      <c r="B6" s="46"/>
      <c r="C6" s="47"/>
      <c r="D6" s="47"/>
      <c r="E6" s="47"/>
      <c r="F6" s="47"/>
      <c r="G6" s="47"/>
      <c r="H6" s="47"/>
    </row>
    <row r="7" spans="1:9" ht="16.5">
      <c r="A7" s="48" t="s">
        <v>134</v>
      </c>
      <c r="B7" s="48"/>
      <c r="C7" s="48"/>
      <c r="D7" s="48"/>
      <c r="E7" s="6"/>
      <c r="F7" s="80" t="s">
        <v>91</v>
      </c>
      <c r="G7" s="80"/>
      <c r="H7" s="80"/>
      <c r="I7" s="7"/>
    </row>
    <row r="8" spans="1:8" ht="16.5">
      <c r="A8" s="92" t="s">
        <v>135</v>
      </c>
      <c r="B8" s="92"/>
      <c r="C8" s="92"/>
      <c r="D8" s="92"/>
      <c r="E8" s="21"/>
      <c r="F8" s="92" t="s">
        <v>136</v>
      </c>
      <c r="G8" s="92"/>
      <c r="H8" s="92"/>
    </row>
    <row r="9" spans="1:8" ht="11.25" customHeight="1">
      <c r="A9" s="49"/>
      <c r="B9" s="49"/>
      <c r="C9" s="49"/>
      <c r="D9" s="49"/>
      <c r="G9" s="49"/>
      <c r="H9" s="49"/>
    </row>
    <row r="10" spans="1:9" ht="16.5">
      <c r="A10" s="9" t="s">
        <v>16</v>
      </c>
      <c r="B10" s="9" t="s">
        <v>17</v>
      </c>
      <c r="C10" s="9" t="s">
        <v>1</v>
      </c>
      <c r="D10" s="9" t="s">
        <v>2</v>
      </c>
      <c r="E10" s="9" t="s">
        <v>4</v>
      </c>
      <c r="F10" s="9" t="s">
        <v>5</v>
      </c>
      <c r="G10" s="9" t="s">
        <v>92</v>
      </c>
      <c r="H10" s="26" t="s">
        <v>22</v>
      </c>
      <c r="I10" s="50"/>
    </row>
    <row r="11" spans="1:8" ht="17.25">
      <c r="A11" s="11">
        <v>1</v>
      </c>
      <c r="B11" s="34">
        <v>502120005</v>
      </c>
      <c r="C11" s="28" t="s">
        <v>70</v>
      </c>
      <c r="D11" s="30" t="s">
        <v>71</v>
      </c>
      <c r="E11" s="35">
        <v>32208</v>
      </c>
      <c r="F11" s="28" t="s">
        <v>72</v>
      </c>
      <c r="G11" s="51">
        <v>7</v>
      </c>
      <c r="H11" s="52"/>
    </row>
    <row r="12" spans="1:8" ht="17.25">
      <c r="A12" s="11">
        <v>2</v>
      </c>
      <c r="B12" s="34">
        <v>502120006</v>
      </c>
      <c r="C12" s="28" t="s">
        <v>80</v>
      </c>
      <c r="D12" s="30" t="s">
        <v>81</v>
      </c>
      <c r="E12" s="35">
        <v>32176</v>
      </c>
      <c r="F12" s="28" t="s">
        <v>9</v>
      </c>
      <c r="G12" s="51">
        <v>7.5</v>
      </c>
      <c r="H12" s="52"/>
    </row>
    <row r="13" spans="1:8" ht="17.25">
      <c r="A13" s="11">
        <v>3</v>
      </c>
      <c r="B13" s="34">
        <v>502120007</v>
      </c>
      <c r="C13" s="28" t="s">
        <v>84</v>
      </c>
      <c r="D13" s="30" t="s">
        <v>85</v>
      </c>
      <c r="E13" s="43">
        <v>31754</v>
      </c>
      <c r="F13" s="28" t="s">
        <v>86</v>
      </c>
      <c r="G13" s="51">
        <v>8</v>
      </c>
      <c r="H13" s="52"/>
    </row>
    <row r="14" spans="1:8" ht="16.5">
      <c r="A14" s="1" t="s">
        <v>125</v>
      </c>
      <c r="B14" s="1"/>
      <c r="C14" s="1"/>
      <c r="D14" s="1"/>
      <c r="E14" s="93" t="s">
        <v>126</v>
      </c>
      <c r="F14" s="93"/>
      <c r="G14" s="93"/>
      <c r="H14" s="93"/>
    </row>
    <row r="15" spans="1:8" ht="16.5">
      <c r="A15" s="1"/>
      <c r="B15" s="1"/>
      <c r="C15" s="1"/>
      <c r="D15" s="1"/>
      <c r="E15" s="94" t="s">
        <v>93</v>
      </c>
      <c r="F15" s="94"/>
      <c r="G15" s="94"/>
      <c r="H15" s="94"/>
    </row>
    <row r="16" spans="1:8" ht="16.5">
      <c r="A16" s="1" t="s">
        <v>94</v>
      </c>
      <c r="B16" s="1"/>
      <c r="C16" s="95" t="s">
        <v>95</v>
      </c>
      <c r="D16" s="95"/>
      <c r="E16" s="96" t="s">
        <v>96</v>
      </c>
      <c r="F16" s="96"/>
      <c r="G16" s="96"/>
      <c r="H16" s="96"/>
    </row>
  </sheetData>
  <sheetProtection/>
  <mergeCells count="13">
    <mergeCell ref="A1:D1"/>
    <mergeCell ref="E1:H1"/>
    <mergeCell ref="A2:D2"/>
    <mergeCell ref="E2:H2"/>
    <mergeCell ref="A4:H4"/>
    <mergeCell ref="A5:H5"/>
    <mergeCell ref="F7:H7"/>
    <mergeCell ref="A8:D8"/>
    <mergeCell ref="F8:H8"/>
    <mergeCell ref="E14:H14"/>
    <mergeCell ref="E15:H15"/>
    <mergeCell ref="C16:D16"/>
    <mergeCell ref="E16:H16"/>
  </mergeCells>
  <printOptions/>
  <pageMargins left="0.7" right="0.17" top="0.57" bottom="0.32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G11" sqref="G11:G13"/>
    </sheetView>
  </sheetViews>
  <sheetFormatPr defaultColWidth="9.140625" defaultRowHeight="15"/>
  <cols>
    <col min="1" max="1" width="6.421875" style="3" customWidth="1"/>
    <col min="2" max="2" width="13.28125" style="3" customWidth="1"/>
    <col min="3" max="3" width="17.140625" style="3" customWidth="1"/>
    <col min="4" max="4" width="8.421875" style="3" customWidth="1"/>
    <col min="5" max="5" width="12.8515625" style="3" customWidth="1"/>
    <col min="6" max="6" width="14.00390625" style="3" customWidth="1"/>
    <col min="7" max="7" width="9.140625" style="3" customWidth="1"/>
    <col min="8" max="8" width="10.421875" style="3" customWidth="1"/>
    <col min="9" max="9" width="11.28125" style="3" customWidth="1"/>
    <col min="10" max="16384" width="9.140625" style="3" customWidth="1"/>
  </cols>
  <sheetData>
    <row r="1" spans="1:9" s="1" customFormat="1" ht="16.5">
      <c r="A1" s="83" t="s">
        <v>10</v>
      </c>
      <c r="B1" s="83"/>
      <c r="C1" s="83"/>
      <c r="D1" s="83"/>
      <c r="E1" s="84" t="s">
        <v>11</v>
      </c>
      <c r="F1" s="84"/>
      <c r="G1" s="84"/>
      <c r="H1" s="84"/>
      <c r="I1" s="45"/>
    </row>
    <row r="2" spans="1:9" s="1" customFormat="1" ht="16.5">
      <c r="A2" s="84" t="s">
        <v>12</v>
      </c>
      <c r="B2" s="84"/>
      <c r="C2" s="84"/>
      <c r="D2" s="84"/>
      <c r="E2" s="74" t="s">
        <v>13</v>
      </c>
      <c r="F2" s="74"/>
      <c r="G2" s="74"/>
      <c r="H2" s="74"/>
      <c r="I2" s="45"/>
    </row>
    <row r="3" ht="12.75" customHeight="1"/>
    <row r="4" spans="1:8" ht="18.75">
      <c r="A4" s="89" t="s">
        <v>90</v>
      </c>
      <c r="B4" s="89"/>
      <c r="C4" s="89"/>
      <c r="D4" s="89"/>
      <c r="E4" s="89"/>
      <c r="F4" s="89"/>
      <c r="G4" s="89"/>
      <c r="H4" s="89"/>
    </row>
    <row r="5" spans="1:8" ht="18.75">
      <c r="A5" s="90" t="s">
        <v>97</v>
      </c>
      <c r="B5" s="90"/>
      <c r="C5" s="91"/>
      <c r="D5" s="91"/>
      <c r="E5" s="91"/>
      <c r="F5" s="91"/>
      <c r="G5" s="91"/>
      <c r="H5" s="91"/>
    </row>
    <row r="6" spans="1:8" ht="11.25" customHeight="1">
      <c r="A6" s="46"/>
      <c r="B6" s="46"/>
      <c r="C6" s="47"/>
      <c r="D6" s="47"/>
      <c r="E6" s="47"/>
      <c r="F6" s="47"/>
      <c r="G6" s="47"/>
      <c r="H6" s="47"/>
    </row>
    <row r="7" spans="1:9" ht="16.5">
      <c r="A7" s="48" t="s">
        <v>207</v>
      </c>
      <c r="B7" s="48"/>
      <c r="C7" s="48"/>
      <c r="D7" s="48"/>
      <c r="E7" s="6"/>
      <c r="F7" s="80" t="s">
        <v>91</v>
      </c>
      <c r="G7" s="80"/>
      <c r="H7" s="80"/>
      <c r="I7" s="7"/>
    </row>
    <row r="8" spans="1:8" ht="16.5">
      <c r="A8" s="92" t="s">
        <v>135</v>
      </c>
      <c r="B8" s="92"/>
      <c r="C8" s="92"/>
      <c r="D8" s="92"/>
      <c r="E8" s="21"/>
      <c r="F8" s="92" t="s">
        <v>208</v>
      </c>
      <c r="G8" s="92"/>
      <c r="H8" s="92"/>
    </row>
    <row r="9" spans="1:8" ht="11.25" customHeight="1">
      <c r="A9" s="49"/>
      <c r="B9" s="49"/>
      <c r="C9" s="49"/>
      <c r="D9" s="49"/>
      <c r="G9" s="49"/>
      <c r="H9" s="49"/>
    </row>
    <row r="10" spans="1:9" ht="16.5">
      <c r="A10" s="9" t="s">
        <v>16</v>
      </c>
      <c r="B10" s="9" t="s">
        <v>17</v>
      </c>
      <c r="C10" s="9" t="s">
        <v>1</v>
      </c>
      <c r="D10" s="9" t="s">
        <v>2</v>
      </c>
      <c r="E10" s="9" t="s">
        <v>4</v>
      </c>
      <c r="F10" s="9" t="s">
        <v>5</v>
      </c>
      <c r="G10" s="9" t="s">
        <v>92</v>
      </c>
      <c r="H10" s="26" t="s">
        <v>22</v>
      </c>
      <c r="I10" s="50"/>
    </row>
    <row r="11" spans="1:8" ht="17.25">
      <c r="A11" s="11">
        <v>1</v>
      </c>
      <c r="B11" s="34">
        <v>502120005</v>
      </c>
      <c r="C11" s="28" t="s">
        <v>70</v>
      </c>
      <c r="D11" s="30" t="s">
        <v>71</v>
      </c>
      <c r="E11" s="35">
        <v>32208</v>
      </c>
      <c r="F11" s="28" t="s">
        <v>72</v>
      </c>
      <c r="G11" s="51">
        <v>9</v>
      </c>
      <c r="H11" s="52"/>
    </row>
    <row r="12" spans="1:8" ht="17.25">
      <c r="A12" s="11">
        <v>2</v>
      </c>
      <c r="B12" s="34">
        <v>502120006</v>
      </c>
      <c r="C12" s="28" t="s">
        <v>80</v>
      </c>
      <c r="D12" s="30" t="s">
        <v>81</v>
      </c>
      <c r="E12" s="35">
        <v>32176</v>
      </c>
      <c r="F12" s="28" t="s">
        <v>9</v>
      </c>
      <c r="G12" s="51">
        <v>9</v>
      </c>
      <c r="H12" s="52"/>
    </row>
    <row r="13" spans="1:8" ht="17.25">
      <c r="A13" s="11">
        <v>3</v>
      </c>
      <c r="B13" s="34">
        <v>502120007</v>
      </c>
      <c r="C13" s="28" t="s">
        <v>84</v>
      </c>
      <c r="D13" s="30" t="s">
        <v>85</v>
      </c>
      <c r="E13" s="43">
        <v>31754</v>
      </c>
      <c r="F13" s="28" t="s">
        <v>86</v>
      </c>
      <c r="G13" s="51">
        <v>9.5</v>
      </c>
      <c r="H13" s="52"/>
    </row>
    <row r="14" spans="1:8" ht="16.5">
      <c r="A14" s="1" t="s">
        <v>125</v>
      </c>
      <c r="B14" s="1"/>
      <c r="C14" s="1"/>
      <c r="D14" s="1"/>
      <c r="E14" s="93" t="s">
        <v>126</v>
      </c>
      <c r="F14" s="93"/>
      <c r="G14" s="93"/>
      <c r="H14" s="93"/>
    </row>
    <row r="15" spans="1:8" ht="16.5">
      <c r="A15" s="1"/>
      <c r="B15" s="1"/>
      <c r="C15" s="1"/>
      <c r="D15" s="1"/>
      <c r="E15" s="94" t="s">
        <v>93</v>
      </c>
      <c r="F15" s="94"/>
      <c r="G15" s="94"/>
      <c r="H15" s="94"/>
    </row>
    <row r="16" spans="1:8" ht="16.5">
      <c r="A16" s="1" t="s">
        <v>94</v>
      </c>
      <c r="B16" s="1"/>
      <c r="C16" s="95" t="s">
        <v>95</v>
      </c>
      <c r="D16" s="95"/>
      <c r="E16" s="96" t="s">
        <v>96</v>
      </c>
      <c r="F16" s="96"/>
      <c r="G16" s="96"/>
      <c r="H16" s="96"/>
    </row>
  </sheetData>
  <sheetProtection/>
  <mergeCells count="13">
    <mergeCell ref="F7:H7"/>
    <mergeCell ref="A8:D8"/>
    <mergeCell ref="F8:H8"/>
    <mergeCell ref="E14:H14"/>
    <mergeCell ref="E15:H15"/>
    <mergeCell ref="C16:D16"/>
    <mergeCell ref="E16:H16"/>
    <mergeCell ref="A1:D1"/>
    <mergeCell ref="E1:H1"/>
    <mergeCell ref="A2:D2"/>
    <mergeCell ref="E2:H2"/>
    <mergeCell ref="A4:H4"/>
    <mergeCell ref="A5:H5"/>
  </mergeCells>
  <printOptions/>
  <pageMargins left="0.7" right="0.17" top="0.57" bottom="0.32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I11" sqref="I11:I13"/>
    </sheetView>
  </sheetViews>
  <sheetFormatPr defaultColWidth="9.140625" defaultRowHeight="15"/>
  <cols>
    <col min="1" max="1" width="6.421875" style="3" customWidth="1"/>
    <col min="2" max="2" width="13.28125" style="3" customWidth="1"/>
    <col min="3" max="3" width="11.421875" style="3" customWidth="1"/>
    <col min="4" max="4" width="6.28125" style="3" customWidth="1"/>
    <col min="5" max="5" width="12.8515625" style="3" customWidth="1"/>
    <col min="6" max="6" width="10.28125" style="3" customWidth="1"/>
    <col min="7" max="9" width="9.140625" style="3" customWidth="1"/>
    <col min="10" max="10" width="10.421875" style="3" customWidth="1"/>
    <col min="11" max="11" width="11.28125" style="3" customWidth="1"/>
    <col min="12" max="16384" width="9.140625" style="3" customWidth="1"/>
  </cols>
  <sheetData>
    <row r="1" spans="1:11" s="1" customFormat="1" ht="16.5">
      <c r="A1" s="83" t="s">
        <v>10</v>
      </c>
      <c r="B1" s="83"/>
      <c r="C1" s="83"/>
      <c r="D1" s="83"/>
      <c r="E1" s="84" t="s">
        <v>11</v>
      </c>
      <c r="F1" s="84"/>
      <c r="G1" s="84"/>
      <c r="H1" s="84"/>
      <c r="I1" s="84"/>
      <c r="J1" s="84"/>
      <c r="K1" s="45"/>
    </row>
    <row r="2" spans="1:11" s="1" customFormat="1" ht="16.5">
      <c r="A2" s="84" t="s">
        <v>12</v>
      </c>
      <c r="B2" s="84"/>
      <c r="C2" s="84"/>
      <c r="D2" s="84"/>
      <c r="E2" s="74" t="s">
        <v>13</v>
      </c>
      <c r="F2" s="74"/>
      <c r="G2" s="74"/>
      <c r="H2" s="74"/>
      <c r="I2" s="74"/>
      <c r="J2" s="74"/>
      <c r="K2" s="45"/>
    </row>
    <row r="3" ht="12.75" customHeight="1"/>
    <row r="4" spans="1:10" ht="18.75">
      <c r="A4" s="89" t="s">
        <v>90</v>
      </c>
      <c r="B4" s="89"/>
      <c r="C4" s="89"/>
      <c r="D4" s="89"/>
      <c r="E4" s="89"/>
      <c r="F4" s="89"/>
      <c r="G4" s="89"/>
      <c r="H4" s="89"/>
      <c r="I4" s="89"/>
      <c r="J4" s="89"/>
    </row>
    <row r="5" spans="1:10" ht="18.75">
      <c r="A5" s="90" t="s">
        <v>97</v>
      </c>
      <c r="B5" s="90"/>
      <c r="C5" s="91"/>
      <c r="D5" s="91"/>
      <c r="E5" s="91"/>
      <c r="F5" s="91"/>
      <c r="G5" s="91"/>
      <c r="H5" s="91"/>
      <c r="I5" s="91"/>
      <c r="J5" s="91"/>
    </row>
    <row r="6" spans="1:10" ht="11.25" customHeight="1">
      <c r="A6" s="46"/>
      <c r="B6" s="46"/>
      <c r="C6" s="47"/>
      <c r="D6" s="47"/>
      <c r="E6" s="47"/>
      <c r="F6" s="47"/>
      <c r="G6" s="47"/>
      <c r="H6" s="47"/>
      <c r="I6" s="47"/>
      <c r="J6" s="47"/>
    </row>
    <row r="7" spans="1:11" ht="16.5">
      <c r="A7" s="48" t="s">
        <v>237</v>
      </c>
      <c r="B7" s="48"/>
      <c r="C7" s="48"/>
      <c r="D7" s="48"/>
      <c r="E7" s="6"/>
      <c r="F7" s="80" t="s">
        <v>91</v>
      </c>
      <c r="G7" s="80"/>
      <c r="H7" s="80"/>
      <c r="I7" s="80"/>
      <c r="J7" s="80"/>
      <c r="K7" s="7"/>
    </row>
    <row r="8" spans="1:10" ht="16.5">
      <c r="A8" s="92" t="s">
        <v>135</v>
      </c>
      <c r="B8" s="92"/>
      <c r="C8" s="92"/>
      <c r="D8" s="92"/>
      <c r="E8" s="21"/>
      <c r="F8" s="92" t="s">
        <v>136</v>
      </c>
      <c r="G8" s="92"/>
      <c r="H8" s="92"/>
      <c r="I8" s="92"/>
      <c r="J8" s="92"/>
    </row>
    <row r="9" spans="1:10" ht="11.25" customHeight="1">
      <c r="A9" s="49"/>
      <c r="B9" s="49"/>
      <c r="C9" s="49"/>
      <c r="D9" s="49"/>
      <c r="G9" s="49"/>
      <c r="H9" s="49"/>
      <c r="I9" s="49"/>
      <c r="J9" s="49"/>
    </row>
    <row r="10" spans="1:11" ht="16.5">
      <c r="A10" s="9" t="s">
        <v>16</v>
      </c>
      <c r="B10" s="9" t="s">
        <v>17</v>
      </c>
      <c r="C10" s="9" t="s">
        <v>1</v>
      </c>
      <c r="D10" s="9" t="s">
        <v>2</v>
      </c>
      <c r="E10" s="9" t="s">
        <v>4</v>
      </c>
      <c r="F10" s="9" t="s">
        <v>5</v>
      </c>
      <c r="G10" s="9" t="s">
        <v>156</v>
      </c>
      <c r="H10" s="9" t="s">
        <v>157</v>
      </c>
      <c r="I10" s="9" t="s">
        <v>154</v>
      </c>
      <c r="J10" s="26" t="s">
        <v>22</v>
      </c>
      <c r="K10" s="50"/>
    </row>
    <row r="11" spans="1:10" ht="17.25">
      <c r="A11" s="11">
        <v>1</v>
      </c>
      <c r="B11" s="34">
        <v>502120005</v>
      </c>
      <c r="C11" s="28" t="s">
        <v>70</v>
      </c>
      <c r="D11" s="30" t="s">
        <v>71</v>
      </c>
      <c r="E11" s="35">
        <v>32208</v>
      </c>
      <c r="F11" s="28" t="s">
        <v>72</v>
      </c>
      <c r="G11" s="51">
        <v>7</v>
      </c>
      <c r="H11" s="51">
        <v>9</v>
      </c>
      <c r="I11" s="51">
        <v>8</v>
      </c>
      <c r="J11" s="52">
        <f>(G11+H11)/2</f>
        <v>8</v>
      </c>
    </row>
    <row r="12" spans="1:10" ht="17.25">
      <c r="A12" s="11">
        <v>2</v>
      </c>
      <c r="B12" s="34">
        <v>502120006</v>
      </c>
      <c r="C12" s="28" t="s">
        <v>80</v>
      </c>
      <c r="D12" s="30" t="s">
        <v>81</v>
      </c>
      <c r="E12" s="35">
        <v>32176</v>
      </c>
      <c r="F12" s="28" t="s">
        <v>9</v>
      </c>
      <c r="G12" s="51">
        <v>7.5</v>
      </c>
      <c r="H12" s="51">
        <v>9</v>
      </c>
      <c r="I12" s="51">
        <v>8.5</v>
      </c>
      <c r="J12" s="52">
        <f>(G12+H12)/2</f>
        <v>8.25</v>
      </c>
    </row>
    <row r="13" spans="1:10" ht="17.25">
      <c r="A13" s="11">
        <v>3</v>
      </c>
      <c r="B13" s="34">
        <v>502120007</v>
      </c>
      <c r="C13" s="28" t="s">
        <v>84</v>
      </c>
      <c r="D13" s="30" t="s">
        <v>85</v>
      </c>
      <c r="E13" s="43">
        <v>31754</v>
      </c>
      <c r="F13" s="28" t="s">
        <v>86</v>
      </c>
      <c r="G13" s="51">
        <v>8</v>
      </c>
      <c r="H13" s="51">
        <v>9.5</v>
      </c>
      <c r="I13" s="51">
        <v>9</v>
      </c>
      <c r="J13" s="52">
        <f>(G13+H13)/2</f>
        <v>8.75</v>
      </c>
    </row>
    <row r="14" spans="1:10" ht="16.5">
      <c r="A14" s="1" t="s">
        <v>125</v>
      </c>
      <c r="B14" s="1"/>
      <c r="C14" s="1"/>
      <c r="D14" s="1"/>
      <c r="E14" s="93" t="s">
        <v>126</v>
      </c>
      <c r="F14" s="93"/>
      <c r="G14" s="93"/>
      <c r="H14" s="93"/>
      <c r="I14" s="93"/>
      <c r="J14" s="93"/>
    </row>
    <row r="15" spans="1:10" ht="16.5">
      <c r="A15" s="1"/>
      <c r="B15" s="1"/>
      <c r="C15" s="1"/>
      <c r="D15" s="1"/>
      <c r="E15" s="94" t="s">
        <v>93</v>
      </c>
      <c r="F15" s="94"/>
      <c r="G15" s="94"/>
      <c r="H15" s="94"/>
      <c r="I15" s="94"/>
      <c r="J15" s="94"/>
    </row>
    <row r="16" spans="1:10" ht="16.5">
      <c r="A16" s="1" t="s">
        <v>94</v>
      </c>
      <c r="B16" s="1"/>
      <c r="C16" s="95" t="s">
        <v>95</v>
      </c>
      <c r="D16" s="95"/>
      <c r="E16" s="96" t="s">
        <v>96</v>
      </c>
      <c r="F16" s="96"/>
      <c r="G16" s="96"/>
      <c r="H16" s="96"/>
      <c r="I16" s="96"/>
      <c r="J16" s="96"/>
    </row>
  </sheetData>
  <sheetProtection/>
  <mergeCells count="13">
    <mergeCell ref="F7:J7"/>
    <mergeCell ref="A8:D8"/>
    <mergeCell ref="F8:J8"/>
    <mergeCell ref="E14:J14"/>
    <mergeCell ref="E15:J15"/>
    <mergeCell ref="C16:D16"/>
    <mergeCell ref="E16:J16"/>
    <mergeCell ref="A1:D1"/>
    <mergeCell ref="E1:J1"/>
    <mergeCell ref="A2:D2"/>
    <mergeCell ref="E2:J2"/>
    <mergeCell ref="A4:J4"/>
    <mergeCell ref="A5:J5"/>
  </mergeCells>
  <printOptions/>
  <pageMargins left="0.7" right="0.17" top="0.57" bottom="0.32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G11" sqref="G11:G13"/>
    </sheetView>
  </sheetViews>
  <sheetFormatPr defaultColWidth="9.140625" defaultRowHeight="15"/>
  <cols>
    <col min="1" max="1" width="6.421875" style="3" customWidth="1"/>
    <col min="2" max="2" width="13.28125" style="3" customWidth="1"/>
    <col min="3" max="3" width="17.140625" style="3" customWidth="1"/>
    <col min="4" max="4" width="8.421875" style="3" customWidth="1"/>
    <col min="5" max="5" width="12.8515625" style="3" customWidth="1"/>
    <col min="6" max="6" width="14.00390625" style="3" customWidth="1"/>
    <col min="7" max="7" width="9.140625" style="3" customWidth="1"/>
    <col min="8" max="8" width="10.421875" style="3" customWidth="1"/>
    <col min="9" max="9" width="11.28125" style="3" customWidth="1"/>
    <col min="10" max="16384" width="9.140625" style="3" customWidth="1"/>
  </cols>
  <sheetData>
    <row r="1" spans="1:9" s="1" customFormat="1" ht="16.5">
      <c r="A1" s="83" t="s">
        <v>10</v>
      </c>
      <c r="B1" s="83"/>
      <c r="C1" s="83"/>
      <c r="D1" s="83"/>
      <c r="E1" s="84" t="s">
        <v>11</v>
      </c>
      <c r="F1" s="84"/>
      <c r="G1" s="84"/>
      <c r="H1" s="84"/>
      <c r="I1" s="45"/>
    </row>
    <row r="2" spans="1:9" s="1" customFormat="1" ht="16.5">
      <c r="A2" s="84" t="s">
        <v>12</v>
      </c>
      <c r="B2" s="84"/>
      <c r="C2" s="84"/>
      <c r="D2" s="84"/>
      <c r="E2" s="74" t="s">
        <v>13</v>
      </c>
      <c r="F2" s="74"/>
      <c r="G2" s="74"/>
      <c r="H2" s="74"/>
      <c r="I2" s="45"/>
    </row>
    <row r="3" ht="12.75" customHeight="1"/>
    <row r="4" spans="1:8" ht="18.75">
      <c r="A4" s="89" t="s">
        <v>90</v>
      </c>
      <c r="B4" s="89"/>
      <c r="C4" s="89"/>
      <c r="D4" s="89"/>
      <c r="E4" s="89"/>
      <c r="F4" s="89"/>
      <c r="G4" s="89"/>
      <c r="H4" s="89"/>
    </row>
    <row r="5" spans="1:8" ht="18.75">
      <c r="A5" s="90" t="s">
        <v>97</v>
      </c>
      <c r="B5" s="90"/>
      <c r="C5" s="91"/>
      <c r="D5" s="91"/>
      <c r="E5" s="91"/>
      <c r="F5" s="91"/>
      <c r="G5" s="91"/>
      <c r="H5" s="91"/>
    </row>
    <row r="6" spans="1:8" ht="11.25" customHeight="1">
      <c r="A6" s="46"/>
      <c r="B6" s="46"/>
      <c r="C6" s="47"/>
      <c r="D6" s="47"/>
      <c r="E6" s="47"/>
      <c r="F6" s="47"/>
      <c r="G6" s="47"/>
      <c r="H6" s="47"/>
    </row>
    <row r="7" spans="1:9" ht="16.5">
      <c r="A7" s="48" t="s">
        <v>138</v>
      </c>
      <c r="B7" s="48"/>
      <c r="C7" s="48"/>
      <c r="D7" s="48"/>
      <c r="E7" s="6"/>
      <c r="F7" s="80" t="s">
        <v>91</v>
      </c>
      <c r="G7" s="80"/>
      <c r="H7" s="80"/>
      <c r="I7" s="7"/>
    </row>
    <row r="8" spans="1:8" ht="16.5">
      <c r="A8" s="92" t="s">
        <v>139</v>
      </c>
      <c r="B8" s="92"/>
      <c r="C8" s="92"/>
      <c r="D8" s="92"/>
      <c r="E8" s="21"/>
      <c r="F8" s="92" t="s">
        <v>140</v>
      </c>
      <c r="G8" s="92"/>
      <c r="H8" s="92"/>
    </row>
    <row r="9" spans="1:8" ht="11.25" customHeight="1">
      <c r="A9" s="49"/>
      <c r="B9" s="49"/>
      <c r="C9" s="49"/>
      <c r="D9" s="49"/>
      <c r="G9" s="49"/>
      <c r="H9" s="49"/>
    </row>
    <row r="10" spans="1:9" ht="16.5">
      <c r="A10" s="9" t="s">
        <v>16</v>
      </c>
      <c r="B10" s="9" t="s">
        <v>17</v>
      </c>
      <c r="C10" s="9" t="s">
        <v>1</v>
      </c>
      <c r="D10" s="9" t="s">
        <v>2</v>
      </c>
      <c r="E10" s="9" t="s">
        <v>4</v>
      </c>
      <c r="F10" s="9" t="s">
        <v>5</v>
      </c>
      <c r="G10" s="9" t="s">
        <v>92</v>
      </c>
      <c r="H10" s="26" t="s">
        <v>22</v>
      </c>
      <c r="I10" s="50"/>
    </row>
    <row r="11" spans="1:8" ht="17.25">
      <c r="A11" s="11">
        <v>1</v>
      </c>
      <c r="B11" s="34">
        <v>502120005</v>
      </c>
      <c r="C11" s="28" t="s">
        <v>70</v>
      </c>
      <c r="D11" s="30" t="s">
        <v>71</v>
      </c>
      <c r="E11" s="35">
        <v>32208</v>
      </c>
      <c r="F11" s="28" t="s">
        <v>72</v>
      </c>
      <c r="G11" s="51">
        <v>8.5</v>
      </c>
      <c r="H11" s="52"/>
    </row>
    <row r="12" spans="1:8" ht="17.25">
      <c r="A12" s="11">
        <v>2</v>
      </c>
      <c r="B12" s="34">
        <v>502120006</v>
      </c>
      <c r="C12" s="28" t="s">
        <v>80</v>
      </c>
      <c r="D12" s="30" t="s">
        <v>81</v>
      </c>
      <c r="E12" s="35">
        <v>32176</v>
      </c>
      <c r="F12" s="28" t="s">
        <v>9</v>
      </c>
      <c r="G12" s="51">
        <v>7</v>
      </c>
      <c r="H12" s="52"/>
    </row>
    <row r="13" spans="1:8" ht="17.25">
      <c r="A13" s="11">
        <v>3</v>
      </c>
      <c r="B13" s="34">
        <v>502120007</v>
      </c>
      <c r="C13" s="28" t="s">
        <v>84</v>
      </c>
      <c r="D13" s="30" t="s">
        <v>85</v>
      </c>
      <c r="E13" s="43">
        <v>31754</v>
      </c>
      <c r="F13" s="28" t="s">
        <v>86</v>
      </c>
      <c r="G13" s="51">
        <v>7.5</v>
      </c>
      <c r="H13" s="52"/>
    </row>
    <row r="14" spans="1:8" ht="16.5">
      <c r="A14" s="1" t="s">
        <v>141</v>
      </c>
      <c r="B14" s="1"/>
      <c r="C14" s="1"/>
      <c r="D14" s="1"/>
      <c r="E14" s="93" t="s">
        <v>142</v>
      </c>
      <c r="F14" s="93"/>
      <c r="G14" s="93"/>
      <c r="H14" s="93"/>
    </row>
    <row r="15" spans="1:8" ht="16.5">
      <c r="A15" s="1"/>
      <c r="B15" s="1"/>
      <c r="C15" s="1"/>
      <c r="D15" s="1"/>
      <c r="E15" s="94" t="s">
        <v>93</v>
      </c>
      <c r="F15" s="94"/>
      <c r="G15" s="94"/>
      <c r="H15" s="94"/>
    </row>
    <row r="16" spans="1:8" ht="16.5">
      <c r="A16" s="1" t="s">
        <v>94</v>
      </c>
      <c r="B16" s="1"/>
      <c r="C16" s="95" t="s">
        <v>95</v>
      </c>
      <c r="D16" s="95"/>
      <c r="E16" s="96" t="s">
        <v>96</v>
      </c>
      <c r="F16" s="96"/>
      <c r="G16" s="96"/>
      <c r="H16" s="96"/>
    </row>
  </sheetData>
  <sheetProtection/>
  <mergeCells count="13">
    <mergeCell ref="F7:H7"/>
    <mergeCell ref="A8:D8"/>
    <mergeCell ref="F8:H8"/>
    <mergeCell ref="E14:H14"/>
    <mergeCell ref="E15:H15"/>
    <mergeCell ref="C16:D16"/>
    <mergeCell ref="E16:H16"/>
    <mergeCell ref="A1:D1"/>
    <mergeCell ref="E1:H1"/>
    <mergeCell ref="A2:D2"/>
    <mergeCell ref="E2:H2"/>
    <mergeCell ref="A4:H4"/>
    <mergeCell ref="A5:H5"/>
  </mergeCells>
  <printOptions/>
  <pageMargins left="0.7" right="0.17" top="0.57" bottom="0.32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I11" sqref="I11:I13"/>
    </sheetView>
  </sheetViews>
  <sheetFormatPr defaultColWidth="9.140625" defaultRowHeight="15"/>
  <cols>
    <col min="1" max="1" width="6.421875" style="3" customWidth="1"/>
    <col min="2" max="2" width="13.28125" style="3" customWidth="1"/>
    <col min="3" max="3" width="11.00390625" style="3" customWidth="1"/>
    <col min="4" max="4" width="5.57421875" style="3" customWidth="1"/>
    <col min="5" max="5" width="12.8515625" style="3" customWidth="1"/>
    <col min="6" max="6" width="10.140625" style="3" customWidth="1"/>
    <col min="7" max="7" width="7.00390625" style="3" customWidth="1"/>
    <col min="8" max="9" width="9.140625" style="3" customWidth="1"/>
    <col min="10" max="10" width="8.28125" style="3" customWidth="1"/>
    <col min="11" max="11" width="11.28125" style="3" customWidth="1"/>
    <col min="12" max="16384" width="9.140625" style="3" customWidth="1"/>
  </cols>
  <sheetData>
    <row r="1" spans="1:11" s="1" customFormat="1" ht="16.5">
      <c r="A1" s="83" t="s">
        <v>10</v>
      </c>
      <c r="B1" s="83"/>
      <c r="C1" s="83"/>
      <c r="D1" s="83"/>
      <c r="E1" s="84" t="s">
        <v>11</v>
      </c>
      <c r="F1" s="84"/>
      <c r="G1" s="84"/>
      <c r="H1" s="84"/>
      <c r="I1" s="84"/>
      <c r="J1" s="84"/>
      <c r="K1" s="45"/>
    </row>
    <row r="2" spans="1:11" s="1" customFormat="1" ht="16.5">
      <c r="A2" s="84" t="s">
        <v>12</v>
      </c>
      <c r="B2" s="84"/>
      <c r="C2" s="84"/>
      <c r="D2" s="84"/>
      <c r="E2" s="74" t="s">
        <v>13</v>
      </c>
      <c r="F2" s="74"/>
      <c r="G2" s="74"/>
      <c r="H2" s="74"/>
      <c r="I2" s="74"/>
      <c r="J2" s="74"/>
      <c r="K2" s="45"/>
    </row>
    <row r="3" ht="12.75" customHeight="1"/>
    <row r="4" spans="1:10" ht="18.75">
      <c r="A4" s="89" t="s">
        <v>90</v>
      </c>
      <c r="B4" s="89"/>
      <c r="C4" s="89"/>
      <c r="D4" s="89"/>
      <c r="E4" s="89"/>
      <c r="F4" s="89"/>
      <c r="G4" s="89"/>
      <c r="H4" s="89"/>
      <c r="I4" s="89"/>
      <c r="J4" s="89"/>
    </row>
    <row r="5" spans="1:10" ht="18.75">
      <c r="A5" s="90" t="s">
        <v>97</v>
      </c>
      <c r="B5" s="90"/>
      <c r="C5" s="91"/>
      <c r="D5" s="91"/>
      <c r="E5" s="91"/>
      <c r="F5" s="91"/>
      <c r="G5" s="91"/>
      <c r="H5" s="91"/>
      <c r="I5" s="91"/>
      <c r="J5" s="91"/>
    </row>
    <row r="6" spans="1:10" ht="11.25" customHeight="1">
      <c r="A6" s="46"/>
      <c r="B6" s="46"/>
      <c r="C6" s="47"/>
      <c r="D6" s="47"/>
      <c r="E6" s="47"/>
      <c r="F6" s="47"/>
      <c r="G6" s="47"/>
      <c r="H6" s="47"/>
      <c r="I6" s="47"/>
      <c r="J6" s="47"/>
    </row>
    <row r="7" spans="1:11" ht="16.5">
      <c r="A7" s="48" t="s">
        <v>145</v>
      </c>
      <c r="B7" s="48"/>
      <c r="C7" s="48"/>
      <c r="D7" s="48"/>
      <c r="E7" s="6"/>
      <c r="F7" s="80" t="s">
        <v>91</v>
      </c>
      <c r="G7" s="80"/>
      <c r="H7" s="80"/>
      <c r="I7" s="80"/>
      <c r="J7" s="80"/>
      <c r="K7" s="7"/>
    </row>
    <row r="8" spans="1:12" ht="16.5">
      <c r="A8" s="92" t="s">
        <v>146</v>
      </c>
      <c r="B8" s="92"/>
      <c r="C8" s="92"/>
      <c r="D8" s="92"/>
      <c r="E8" s="21"/>
      <c r="F8" s="92" t="s">
        <v>102</v>
      </c>
      <c r="G8" s="92"/>
      <c r="H8" s="92"/>
      <c r="I8" s="92"/>
      <c r="J8" s="92"/>
      <c r="K8" s="54"/>
      <c r="L8" s="54"/>
    </row>
    <row r="9" spans="1:10" ht="11.25" customHeight="1">
      <c r="A9" s="49"/>
      <c r="B9" s="49"/>
      <c r="C9" s="49"/>
      <c r="D9" s="49"/>
      <c r="G9" s="49"/>
      <c r="H9" s="49"/>
      <c r="I9" s="49"/>
      <c r="J9" s="49"/>
    </row>
    <row r="10" spans="1:11" ht="16.5">
      <c r="A10" s="9" t="s">
        <v>16</v>
      </c>
      <c r="B10" s="9" t="s">
        <v>17</v>
      </c>
      <c r="C10" s="9" t="s">
        <v>1</v>
      </c>
      <c r="D10" s="9" t="s">
        <v>2</v>
      </c>
      <c r="E10" s="9" t="s">
        <v>4</v>
      </c>
      <c r="F10" s="9" t="s">
        <v>5</v>
      </c>
      <c r="G10" s="10" t="s">
        <v>92</v>
      </c>
      <c r="H10" s="10" t="s">
        <v>143</v>
      </c>
      <c r="I10" s="10" t="s">
        <v>144</v>
      </c>
      <c r="J10" s="26" t="s">
        <v>22</v>
      </c>
      <c r="K10" s="50"/>
    </row>
    <row r="11" spans="1:10" ht="17.25">
      <c r="A11" s="11">
        <v>1</v>
      </c>
      <c r="B11" s="34">
        <v>502120005</v>
      </c>
      <c r="C11" s="28" t="s">
        <v>70</v>
      </c>
      <c r="D11" s="30" t="s">
        <v>71</v>
      </c>
      <c r="E11" s="35">
        <v>32208</v>
      </c>
      <c r="F11" s="28" t="s">
        <v>72</v>
      </c>
      <c r="G11" s="51">
        <v>5.5</v>
      </c>
      <c r="H11" s="51">
        <v>2</v>
      </c>
      <c r="I11" s="51">
        <v>7.5</v>
      </c>
      <c r="J11" s="58">
        <f>G11+H11</f>
        <v>7.5</v>
      </c>
    </row>
    <row r="12" spans="1:10" ht="17.25">
      <c r="A12" s="11">
        <v>2</v>
      </c>
      <c r="B12" s="34">
        <v>502120006</v>
      </c>
      <c r="C12" s="28" t="s">
        <v>80</v>
      </c>
      <c r="D12" s="30" t="s">
        <v>81</v>
      </c>
      <c r="E12" s="35">
        <v>32176</v>
      </c>
      <c r="F12" s="28" t="s">
        <v>9</v>
      </c>
      <c r="G12" s="51">
        <v>6</v>
      </c>
      <c r="H12" s="51">
        <v>1.5</v>
      </c>
      <c r="I12" s="51">
        <v>7.5</v>
      </c>
      <c r="J12" s="58">
        <f>G12+H12</f>
        <v>7.5</v>
      </c>
    </row>
    <row r="13" spans="1:10" ht="17.25">
      <c r="A13" s="11">
        <v>3</v>
      </c>
      <c r="B13" s="34">
        <v>502120007</v>
      </c>
      <c r="C13" s="28" t="s">
        <v>84</v>
      </c>
      <c r="D13" s="30" t="s">
        <v>85</v>
      </c>
      <c r="E13" s="43">
        <v>31754</v>
      </c>
      <c r="F13" s="28" t="s">
        <v>86</v>
      </c>
      <c r="G13" s="51">
        <v>5.5</v>
      </c>
      <c r="H13" s="51">
        <v>2</v>
      </c>
      <c r="I13" s="51">
        <v>7.5</v>
      </c>
      <c r="J13" s="58">
        <f>G13+H13</f>
        <v>7.5</v>
      </c>
    </row>
    <row r="14" spans="1:10" ht="16.5">
      <c r="A14" s="1" t="s">
        <v>141</v>
      </c>
      <c r="B14" s="1"/>
      <c r="C14" s="1"/>
      <c r="D14" s="1"/>
      <c r="E14" s="93" t="s">
        <v>142</v>
      </c>
      <c r="F14" s="93"/>
      <c r="G14" s="93"/>
      <c r="H14" s="93"/>
      <c r="I14" s="93"/>
      <c r="J14" s="93"/>
    </row>
    <row r="15" spans="1:10" ht="16.5">
      <c r="A15" s="1"/>
      <c r="B15" s="1"/>
      <c r="C15" s="1"/>
      <c r="D15" s="1"/>
      <c r="E15" s="94" t="s">
        <v>93</v>
      </c>
      <c r="F15" s="94"/>
      <c r="G15" s="94"/>
      <c r="H15" s="94"/>
      <c r="I15" s="94"/>
      <c r="J15" s="94"/>
    </row>
    <row r="16" spans="1:10" ht="16.5">
      <c r="A16" s="1" t="s">
        <v>94</v>
      </c>
      <c r="B16" s="1"/>
      <c r="C16" s="95" t="s">
        <v>95</v>
      </c>
      <c r="D16" s="95"/>
      <c r="E16" s="96" t="s">
        <v>96</v>
      </c>
      <c r="F16" s="96"/>
      <c r="G16" s="96"/>
      <c r="H16" s="96"/>
      <c r="I16" s="96"/>
      <c r="J16" s="96"/>
    </row>
  </sheetData>
  <sheetProtection/>
  <mergeCells count="13">
    <mergeCell ref="A1:D1"/>
    <mergeCell ref="E1:J1"/>
    <mergeCell ref="A2:D2"/>
    <mergeCell ref="E2:J2"/>
    <mergeCell ref="A4:J4"/>
    <mergeCell ref="A5:J5"/>
    <mergeCell ref="F7:J7"/>
    <mergeCell ref="A8:D8"/>
    <mergeCell ref="F8:J8"/>
    <mergeCell ref="E14:J14"/>
    <mergeCell ref="E15:J15"/>
    <mergeCell ref="C16:D16"/>
    <mergeCell ref="E16:J16"/>
  </mergeCells>
  <printOptions/>
  <pageMargins left="0.7" right="0.17" top="0.57" bottom="0.32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I11" sqref="I11:I13"/>
    </sheetView>
  </sheetViews>
  <sheetFormatPr defaultColWidth="9.140625" defaultRowHeight="15"/>
  <cols>
    <col min="1" max="1" width="6.421875" style="3" customWidth="1"/>
    <col min="2" max="2" width="13.28125" style="3" customWidth="1"/>
    <col min="3" max="3" width="11.00390625" style="3" customWidth="1"/>
    <col min="4" max="4" width="5.57421875" style="3" customWidth="1"/>
    <col min="5" max="5" width="12.8515625" style="3" customWidth="1"/>
    <col min="6" max="6" width="10.140625" style="3" customWidth="1"/>
    <col min="7" max="7" width="7.00390625" style="3" customWidth="1"/>
    <col min="8" max="9" width="9.140625" style="3" customWidth="1"/>
    <col min="10" max="10" width="8.28125" style="3" customWidth="1"/>
    <col min="11" max="11" width="11.28125" style="3" customWidth="1"/>
    <col min="12" max="16384" width="9.140625" style="3" customWidth="1"/>
  </cols>
  <sheetData>
    <row r="1" spans="1:11" s="1" customFormat="1" ht="16.5">
      <c r="A1" s="83" t="s">
        <v>10</v>
      </c>
      <c r="B1" s="83"/>
      <c r="C1" s="83"/>
      <c r="D1" s="83"/>
      <c r="E1" s="84" t="s">
        <v>11</v>
      </c>
      <c r="F1" s="84"/>
      <c r="G1" s="84"/>
      <c r="H1" s="84"/>
      <c r="I1" s="84"/>
      <c r="J1" s="84"/>
      <c r="K1" s="45"/>
    </row>
    <row r="2" spans="1:11" s="1" customFormat="1" ht="16.5">
      <c r="A2" s="84" t="s">
        <v>12</v>
      </c>
      <c r="B2" s="84"/>
      <c r="C2" s="84"/>
      <c r="D2" s="84"/>
      <c r="E2" s="74" t="s">
        <v>13</v>
      </c>
      <c r="F2" s="74"/>
      <c r="G2" s="74"/>
      <c r="H2" s="74"/>
      <c r="I2" s="74"/>
      <c r="J2" s="74"/>
      <c r="K2" s="45"/>
    </row>
    <row r="3" ht="12.75" customHeight="1"/>
    <row r="4" spans="1:10" ht="18.75">
      <c r="A4" s="89" t="s">
        <v>90</v>
      </c>
      <c r="B4" s="89"/>
      <c r="C4" s="89"/>
      <c r="D4" s="89"/>
      <c r="E4" s="89"/>
      <c r="F4" s="89"/>
      <c r="G4" s="89"/>
      <c r="H4" s="89"/>
      <c r="I4" s="89"/>
      <c r="J4" s="89"/>
    </row>
    <row r="5" spans="1:10" ht="18.75">
      <c r="A5" s="90" t="s">
        <v>97</v>
      </c>
      <c r="B5" s="90"/>
      <c r="C5" s="91"/>
      <c r="D5" s="91"/>
      <c r="E5" s="91"/>
      <c r="F5" s="91"/>
      <c r="G5" s="91"/>
      <c r="H5" s="91"/>
      <c r="I5" s="91"/>
      <c r="J5" s="91"/>
    </row>
    <row r="6" spans="1:10" ht="11.25" customHeight="1">
      <c r="A6" s="46"/>
      <c r="B6" s="46"/>
      <c r="C6" s="47"/>
      <c r="D6" s="47"/>
      <c r="E6" s="47"/>
      <c r="F6" s="47"/>
      <c r="G6" s="47"/>
      <c r="H6" s="47"/>
      <c r="I6" s="47"/>
      <c r="J6" s="47"/>
    </row>
    <row r="7" spans="1:11" ht="16.5">
      <c r="A7" s="48" t="s">
        <v>147</v>
      </c>
      <c r="B7" s="48"/>
      <c r="C7" s="48"/>
      <c r="D7" s="48"/>
      <c r="E7" s="6"/>
      <c r="F7" s="80" t="s">
        <v>91</v>
      </c>
      <c r="G7" s="80"/>
      <c r="H7" s="80"/>
      <c r="I7" s="80"/>
      <c r="J7" s="80"/>
      <c r="K7" s="7"/>
    </row>
    <row r="8" spans="1:12" ht="16.5">
      <c r="A8" s="92" t="s">
        <v>146</v>
      </c>
      <c r="B8" s="92"/>
      <c r="C8" s="92"/>
      <c r="D8" s="92"/>
      <c r="E8" s="21"/>
      <c r="F8" s="92" t="s">
        <v>102</v>
      </c>
      <c r="G8" s="92"/>
      <c r="H8" s="92"/>
      <c r="I8" s="92"/>
      <c r="J8" s="92"/>
      <c r="K8" s="54"/>
      <c r="L8" s="54"/>
    </row>
    <row r="9" spans="1:10" ht="11.25" customHeight="1">
      <c r="A9" s="49"/>
      <c r="B9" s="49"/>
      <c r="C9" s="49"/>
      <c r="D9" s="49"/>
      <c r="G9" s="49"/>
      <c r="H9" s="49"/>
      <c r="I9" s="49"/>
      <c r="J9" s="49"/>
    </row>
    <row r="10" spans="1:11" ht="16.5">
      <c r="A10" s="9" t="s">
        <v>16</v>
      </c>
      <c r="B10" s="9" t="s">
        <v>17</v>
      </c>
      <c r="C10" s="9" t="s">
        <v>1</v>
      </c>
      <c r="D10" s="9" t="s">
        <v>2</v>
      </c>
      <c r="E10" s="9" t="s">
        <v>4</v>
      </c>
      <c r="F10" s="9" t="s">
        <v>5</v>
      </c>
      <c r="G10" s="10" t="s">
        <v>92</v>
      </c>
      <c r="H10" s="10" t="s">
        <v>143</v>
      </c>
      <c r="I10" s="10" t="s">
        <v>144</v>
      </c>
      <c r="J10" s="26" t="s">
        <v>22</v>
      </c>
      <c r="K10" s="50"/>
    </row>
    <row r="11" spans="1:10" ht="17.25">
      <c r="A11" s="11">
        <v>1</v>
      </c>
      <c r="B11" s="34">
        <v>502120005</v>
      </c>
      <c r="C11" s="28" t="s">
        <v>70</v>
      </c>
      <c r="D11" s="30" t="s">
        <v>71</v>
      </c>
      <c r="E11" s="35">
        <v>32208</v>
      </c>
      <c r="F11" s="28" t="s">
        <v>72</v>
      </c>
      <c r="G11" s="51">
        <v>4.5</v>
      </c>
      <c r="H11" s="51">
        <v>1.5</v>
      </c>
      <c r="I11" s="51">
        <v>6</v>
      </c>
      <c r="J11" s="58">
        <f>G11+H11</f>
        <v>6</v>
      </c>
    </row>
    <row r="12" spans="1:10" ht="17.25">
      <c r="A12" s="11">
        <v>2</v>
      </c>
      <c r="B12" s="34">
        <v>502120006</v>
      </c>
      <c r="C12" s="28" t="s">
        <v>80</v>
      </c>
      <c r="D12" s="30" t="s">
        <v>81</v>
      </c>
      <c r="E12" s="35">
        <v>32176</v>
      </c>
      <c r="F12" s="28" t="s">
        <v>9</v>
      </c>
      <c r="G12" s="51">
        <v>4.5</v>
      </c>
      <c r="H12" s="51">
        <v>2</v>
      </c>
      <c r="I12" s="51">
        <v>6.5</v>
      </c>
      <c r="J12" s="58">
        <f>G12+H12</f>
        <v>6.5</v>
      </c>
    </row>
    <row r="13" spans="1:10" ht="17.25">
      <c r="A13" s="11">
        <v>3</v>
      </c>
      <c r="B13" s="34">
        <v>502120007</v>
      </c>
      <c r="C13" s="28" t="s">
        <v>84</v>
      </c>
      <c r="D13" s="30" t="s">
        <v>85</v>
      </c>
      <c r="E13" s="43">
        <v>31754</v>
      </c>
      <c r="F13" s="28" t="s">
        <v>86</v>
      </c>
      <c r="G13" s="51">
        <v>5</v>
      </c>
      <c r="H13" s="51">
        <v>2.5</v>
      </c>
      <c r="I13" s="51">
        <v>7.5</v>
      </c>
      <c r="J13" s="58">
        <f>G13+H13</f>
        <v>7.5</v>
      </c>
    </row>
    <row r="14" spans="1:10" ht="16.5">
      <c r="A14" s="1" t="s">
        <v>141</v>
      </c>
      <c r="B14" s="1"/>
      <c r="C14" s="1"/>
      <c r="D14" s="1"/>
      <c r="E14" s="93" t="s">
        <v>142</v>
      </c>
      <c r="F14" s="93"/>
      <c r="G14" s="93"/>
      <c r="H14" s="93"/>
      <c r="I14" s="93"/>
      <c r="J14" s="93"/>
    </row>
    <row r="15" spans="1:10" ht="16.5">
      <c r="A15" s="1"/>
      <c r="B15" s="1"/>
      <c r="C15" s="1"/>
      <c r="D15" s="1"/>
      <c r="E15" s="94" t="s">
        <v>93</v>
      </c>
      <c r="F15" s="94"/>
      <c r="G15" s="94"/>
      <c r="H15" s="94"/>
      <c r="I15" s="94"/>
      <c r="J15" s="94"/>
    </row>
    <row r="16" spans="1:10" ht="16.5">
      <c r="A16" s="1" t="s">
        <v>94</v>
      </c>
      <c r="B16" s="1"/>
      <c r="C16" s="95" t="s">
        <v>95</v>
      </c>
      <c r="D16" s="95"/>
      <c r="E16" s="96" t="s">
        <v>96</v>
      </c>
      <c r="F16" s="96"/>
      <c r="G16" s="96"/>
      <c r="H16" s="96"/>
      <c r="I16" s="96"/>
      <c r="J16" s="96"/>
    </row>
  </sheetData>
  <sheetProtection/>
  <mergeCells count="13">
    <mergeCell ref="A1:D1"/>
    <mergeCell ref="E1:J1"/>
    <mergeCell ref="A2:D2"/>
    <mergeCell ref="E2:J2"/>
    <mergeCell ref="A4:J4"/>
    <mergeCell ref="A5:J5"/>
    <mergeCell ref="F7:J7"/>
    <mergeCell ref="A8:D8"/>
    <mergeCell ref="F8:J8"/>
    <mergeCell ref="E14:J14"/>
    <mergeCell ref="E15:J15"/>
    <mergeCell ref="C16:D16"/>
    <mergeCell ref="E16:J16"/>
  </mergeCells>
  <printOptions/>
  <pageMargins left="0.7" right="0.17" top="0.57" bottom="0.32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7" sqref="A7:IV8"/>
    </sheetView>
  </sheetViews>
  <sheetFormatPr defaultColWidth="9.140625" defaultRowHeight="15"/>
  <cols>
    <col min="1" max="1" width="6.421875" style="3" customWidth="1"/>
    <col min="2" max="2" width="13.28125" style="3" customWidth="1"/>
    <col min="3" max="3" width="17.140625" style="3" customWidth="1"/>
    <col min="4" max="4" width="8.421875" style="3" customWidth="1"/>
    <col min="5" max="5" width="12.8515625" style="3" customWidth="1"/>
    <col min="6" max="6" width="14.00390625" style="3" customWidth="1"/>
    <col min="7" max="7" width="9.140625" style="3" customWidth="1"/>
    <col min="8" max="8" width="10.421875" style="3" customWidth="1"/>
    <col min="9" max="9" width="11.28125" style="3" customWidth="1"/>
    <col min="10" max="16384" width="9.140625" style="3" customWidth="1"/>
  </cols>
  <sheetData>
    <row r="1" spans="1:9" s="1" customFormat="1" ht="16.5">
      <c r="A1" s="83" t="s">
        <v>10</v>
      </c>
      <c r="B1" s="83"/>
      <c r="C1" s="83"/>
      <c r="D1" s="83"/>
      <c r="E1" s="84" t="s">
        <v>11</v>
      </c>
      <c r="F1" s="84"/>
      <c r="G1" s="84"/>
      <c r="H1" s="84"/>
      <c r="I1" s="45"/>
    </row>
    <row r="2" spans="1:9" s="1" customFormat="1" ht="16.5">
      <c r="A2" s="84" t="s">
        <v>12</v>
      </c>
      <c r="B2" s="84"/>
      <c r="C2" s="84"/>
      <c r="D2" s="84"/>
      <c r="E2" s="74" t="s">
        <v>13</v>
      </c>
      <c r="F2" s="74"/>
      <c r="G2" s="74"/>
      <c r="H2" s="74"/>
      <c r="I2" s="45"/>
    </row>
    <row r="3" ht="12.75" customHeight="1"/>
    <row r="4" spans="1:8" ht="18.75">
      <c r="A4" s="89" t="s">
        <v>90</v>
      </c>
      <c r="B4" s="89"/>
      <c r="C4" s="89"/>
      <c r="D4" s="89"/>
      <c r="E4" s="89"/>
      <c r="F4" s="89"/>
      <c r="G4" s="89"/>
      <c r="H4" s="89"/>
    </row>
    <row r="5" spans="1:8" ht="18.75">
      <c r="A5" s="90" t="s">
        <v>97</v>
      </c>
      <c r="B5" s="90"/>
      <c r="C5" s="91"/>
      <c r="D5" s="91"/>
      <c r="E5" s="91"/>
      <c r="F5" s="91"/>
      <c r="G5" s="91"/>
      <c r="H5" s="91"/>
    </row>
    <row r="6" spans="1:8" ht="11.25" customHeight="1">
      <c r="A6" s="46"/>
      <c r="B6" s="46"/>
      <c r="C6" s="47"/>
      <c r="D6" s="47"/>
      <c r="E6" s="47"/>
      <c r="F6" s="47"/>
      <c r="G6" s="47"/>
      <c r="H6" s="47"/>
    </row>
    <row r="7" spans="1:9" ht="16.5">
      <c r="A7" s="48" t="s">
        <v>179</v>
      </c>
      <c r="B7" s="48"/>
      <c r="C7" s="48"/>
      <c r="D7" s="48"/>
      <c r="E7" s="6"/>
      <c r="F7" s="80" t="s">
        <v>91</v>
      </c>
      <c r="G7" s="80"/>
      <c r="H7" s="80"/>
      <c r="I7" s="7"/>
    </row>
    <row r="8" spans="1:8" ht="16.5">
      <c r="A8" s="92" t="s">
        <v>180</v>
      </c>
      <c r="B8" s="92"/>
      <c r="C8" s="92"/>
      <c r="D8" s="92"/>
      <c r="E8" s="21"/>
      <c r="F8" s="92" t="s">
        <v>181</v>
      </c>
      <c r="G8" s="92"/>
      <c r="H8" s="92"/>
    </row>
    <row r="9" spans="1:8" ht="11.25" customHeight="1">
      <c r="A9" s="49"/>
      <c r="B9" s="49"/>
      <c r="C9" s="49"/>
      <c r="D9" s="49"/>
      <c r="G9" s="49"/>
      <c r="H9" s="49"/>
    </row>
    <row r="10" spans="1:9" ht="16.5">
      <c r="A10" s="9" t="s">
        <v>16</v>
      </c>
      <c r="B10" s="9" t="s">
        <v>17</v>
      </c>
      <c r="C10" s="9" t="s">
        <v>1</v>
      </c>
      <c r="D10" s="9" t="s">
        <v>2</v>
      </c>
      <c r="E10" s="9" t="s">
        <v>4</v>
      </c>
      <c r="F10" s="9" t="s">
        <v>5</v>
      </c>
      <c r="G10" s="9" t="s">
        <v>92</v>
      </c>
      <c r="H10" s="26" t="s">
        <v>22</v>
      </c>
      <c r="I10" s="50"/>
    </row>
    <row r="11" spans="1:8" ht="17.25">
      <c r="A11" s="11">
        <v>1</v>
      </c>
      <c r="B11" s="34">
        <v>502120005</v>
      </c>
      <c r="C11" s="28" t="s">
        <v>70</v>
      </c>
      <c r="D11" s="30" t="s">
        <v>71</v>
      </c>
      <c r="E11" s="35">
        <v>32208</v>
      </c>
      <c r="F11" s="28" t="s">
        <v>72</v>
      </c>
      <c r="G11" s="51">
        <v>7.5</v>
      </c>
      <c r="H11" s="52"/>
    </row>
    <row r="12" spans="1:8" ht="17.25">
      <c r="A12" s="11">
        <v>2</v>
      </c>
      <c r="B12" s="34">
        <v>502120006</v>
      </c>
      <c r="C12" s="28" t="s">
        <v>80</v>
      </c>
      <c r="D12" s="30" t="s">
        <v>81</v>
      </c>
      <c r="E12" s="35">
        <v>32176</v>
      </c>
      <c r="F12" s="28" t="s">
        <v>9</v>
      </c>
      <c r="G12" s="51">
        <v>8</v>
      </c>
      <c r="H12" s="52"/>
    </row>
    <row r="13" spans="1:8" ht="17.25">
      <c r="A13" s="11">
        <v>3</v>
      </c>
      <c r="B13" s="34">
        <v>502120007</v>
      </c>
      <c r="C13" s="28" t="s">
        <v>84</v>
      </c>
      <c r="D13" s="30" t="s">
        <v>85</v>
      </c>
      <c r="E13" s="43">
        <v>31754</v>
      </c>
      <c r="F13" s="28" t="s">
        <v>86</v>
      </c>
      <c r="G13" s="51">
        <v>9</v>
      </c>
      <c r="H13" s="52"/>
    </row>
    <row r="14" spans="1:8" ht="16.5">
      <c r="A14" s="1" t="s">
        <v>182</v>
      </c>
      <c r="B14" s="1"/>
      <c r="C14" s="1"/>
      <c r="D14" s="1"/>
      <c r="E14" s="93" t="s">
        <v>183</v>
      </c>
      <c r="F14" s="93"/>
      <c r="G14" s="93"/>
      <c r="H14" s="93"/>
    </row>
    <row r="15" spans="1:8" ht="16.5">
      <c r="A15" s="1"/>
      <c r="B15" s="1"/>
      <c r="C15" s="1"/>
      <c r="D15" s="1"/>
      <c r="E15" s="94" t="s">
        <v>93</v>
      </c>
      <c r="F15" s="94"/>
      <c r="G15" s="94"/>
      <c r="H15" s="94"/>
    </row>
    <row r="16" spans="1:8" ht="16.5">
      <c r="A16" s="1" t="s">
        <v>94</v>
      </c>
      <c r="B16" s="1"/>
      <c r="C16" s="95" t="s">
        <v>95</v>
      </c>
      <c r="D16" s="95"/>
      <c r="E16" s="96" t="s">
        <v>96</v>
      </c>
      <c r="F16" s="96"/>
      <c r="G16" s="96"/>
      <c r="H16" s="96"/>
    </row>
  </sheetData>
  <sheetProtection/>
  <mergeCells count="13">
    <mergeCell ref="F7:H7"/>
    <mergeCell ref="A8:D8"/>
    <mergeCell ref="F8:H8"/>
    <mergeCell ref="E14:H14"/>
    <mergeCell ref="E15:H15"/>
    <mergeCell ref="C16:D16"/>
    <mergeCell ref="E16:H16"/>
    <mergeCell ref="A1:D1"/>
    <mergeCell ref="E1:H1"/>
    <mergeCell ref="A2:D2"/>
    <mergeCell ref="E2:H2"/>
    <mergeCell ref="A4:H4"/>
    <mergeCell ref="A5:H5"/>
  </mergeCells>
  <printOptions/>
  <pageMargins left="0.7" right="0.17" top="0.57" bottom="0.32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="130" zoomScaleNormal="130" zoomScalePageLayoutView="0" workbookViewId="0" topLeftCell="A1">
      <selection activeCell="B10" sqref="B10:G10"/>
    </sheetView>
  </sheetViews>
  <sheetFormatPr defaultColWidth="9.140625" defaultRowHeight="15"/>
  <cols>
    <col min="1" max="1" width="7.28125" style="1" customWidth="1"/>
    <col min="2" max="2" width="17.57421875" style="1" customWidth="1"/>
    <col min="3" max="3" width="10.421875" style="1" customWidth="1"/>
    <col min="4" max="4" width="11.7109375" style="1" customWidth="1"/>
    <col min="5" max="5" width="7.421875" style="22" customWidth="1"/>
    <col min="6" max="6" width="14.421875" style="1" customWidth="1"/>
    <col min="7" max="7" width="14.7109375" style="1" customWidth="1"/>
    <col min="8" max="8" width="9.421875" style="1" customWidth="1"/>
    <col min="9" max="16384" width="9.140625" style="1" customWidth="1"/>
  </cols>
  <sheetData>
    <row r="1" spans="1:8" ht="16.5">
      <c r="A1" s="75" t="s">
        <v>10</v>
      </c>
      <c r="B1" s="75"/>
      <c r="C1" s="75"/>
      <c r="D1" s="75"/>
      <c r="E1" s="73" t="s">
        <v>41</v>
      </c>
      <c r="F1" s="73"/>
      <c r="G1" s="73"/>
      <c r="H1" s="73"/>
    </row>
    <row r="2" spans="1:8" ht="16.5">
      <c r="A2" s="73" t="s">
        <v>44</v>
      </c>
      <c r="B2" s="73"/>
      <c r="C2" s="73"/>
      <c r="D2" s="73"/>
      <c r="E2" s="74" t="s">
        <v>13</v>
      </c>
      <c r="F2" s="74"/>
      <c r="G2" s="74"/>
      <c r="H2" s="74"/>
    </row>
    <row r="3" ht="11.25" customHeight="1"/>
    <row r="4" spans="1:8" ht="16.5">
      <c r="A4" s="73" t="s">
        <v>99</v>
      </c>
      <c r="B4" s="73"/>
      <c r="C4" s="73"/>
      <c r="D4" s="73"/>
      <c r="E4" s="73"/>
      <c r="F4" s="73"/>
      <c r="G4" s="73"/>
      <c r="H4" s="73"/>
    </row>
    <row r="5" spans="1:8" ht="16.5">
      <c r="A5" s="73" t="s">
        <v>54</v>
      </c>
      <c r="B5" s="73"/>
      <c r="C5" s="73"/>
      <c r="D5" s="73"/>
      <c r="E5" s="73"/>
      <c r="F5" s="73"/>
      <c r="G5" s="73"/>
      <c r="H5" s="73"/>
    </row>
    <row r="6" ht="9.75" customHeight="1"/>
    <row r="7" spans="1:8" ht="16.5">
      <c r="A7" s="61" t="s">
        <v>16</v>
      </c>
      <c r="B7" s="61" t="s">
        <v>1</v>
      </c>
      <c r="C7" s="61" t="s">
        <v>2</v>
      </c>
      <c r="D7" s="61" t="s">
        <v>4</v>
      </c>
      <c r="E7" s="61" t="s">
        <v>3</v>
      </c>
      <c r="F7" s="61" t="s">
        <v>5</v>
      </c>
      <c r="G7" s="61" t="s">
        <v>42</v>
      </c>
      <c r="H7" s="61" t="s">
        <v>22</v>
      </c>
    </row>
    <row r="8" spans="1:9" ht="16.5">
      <c r="A8" s="27">
        <v>1</v>
      </c>
      <c r="B8" s="28" t="s">
        <v>70</v>
      </c>
      <c r="C8" s="30" t="s">
        <v>71</v>
      </c>
      <c r="D8" s="35">
        <v>32208</v>
      </c>
      <c r="E8" s="28" t="s">
        <v>7</v>
      </c>
      <c r="F8" s="28" t="s">
        <v>72</v>
      </c>
      <c r="G8" s="36" t="s">
        <v>75</v>
      </c>
      <c r="H8" s="28"/>
      <c r="I8" s="29"/>
    </row>
    <row r="9" spans="1:8" ht="16.5">
      <c r="A9" s="27">
        <v>2</v>
      </c>
      <c r="B9" s="28" t="s">
        <v>80</v>
      </c>
      <c r="C9" s="30" t="s">
        <v>81</v>
      </c>
      <c r="D9" s="35">
        <v>32176</v>
      </c>
      <c r="E9" s="28" t="s">
        <v>7</v>
      </c>
      <c r="F9" s="28" t="s">
        <v>9</v>
      </c>
      <c r="G9" s="36" t="s">
        <v>262</v>
      </c>
      <c r="H9" s="28"/>
    </row>
    <row r="10" spans="1:8" ht="16.5">
      <c r="A10" s="27">
        <v>3</v>
      </c>
      <c r="B10" s="28" t="s">
        <v>84</v>
      </c>
      <c r="C10" s="30" t="s">
        <v>85</v>
      </c>
      <c r="D10" s="43">
        <v>31754</v>
      </c>
      <c r="E10" s="28" t="s">
        <v>7</v>
      </c>
      <c r="F10" s="28" t="s">
        <v>86</v>
      </c>
      <c r="G10" s="36" t="s">
        <v>89</v>
      </c>
      <c r="H10" s="28"/>
    </row>
    <row r="12" spans="5:8" ht="15.75" customHeight="1">
      <c r="E12" s="73" t="s">
        <v>43</v>
      </c>
      <c r="F12" s="73"/>
      <c r="G12" s="73"/>
      <c r="H12" s="73"/>
    </row>
  </sheetData>
  <sheetProtection/>
  <mergeCells count="7">
    <mergeCell ref="E12:H12"/>
    <mergeCell ref="A1:D1"/>
    <mergeCell ref="E1:H1"/>
    <mergeCell ref="A2:D2"/>
    <mergeCell ref="E2:H2"/>
    <mergeCell ref="A4:H4"/>
    <mergeCell ref="A5:H5"/>
  </mergeCells>
  <printOptions/>
  <pageMargins left="0.51" right="0.17" top="0.71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G11" sqref="G11:G13"/>
    </sheetView>
  </sheetViews>
  <sheetFormatPr defaultColWidth="9.140625" defaultRowHeight="15"/>
  <cols>
    <col min="1" max="1" width="6.421875" style="3" customWidth="1"/>
    <col min="2" max="2" width="13.28125" style="3" customWidth="1"/>
    <col min="3" max="3" width="17.140625" style="3" customWidth="1"/>
    <col min="4" max="4" width="8.421875" style="3" customWidth="1"/>
    <col min="5" max="5" width="12.8515625" style="3" customWidth="1"/>
    <col min="6" max="6" width="14.00390625" style="3" customWidth="1"/>
    <col min="7" max="7" width="9.140625" style="3" customWidth="1"/>
    <col min="8" max="8" width="10.421875" style="3" customWidth="1"/>
    <col min="9" max="9" width="11.28125" style="3" customWidth="1"/>
    <col min="10" max="16384" width="9.140625" style="3" customWidth="1"/>
  </cols>
  <sheetData>
    <row r="1" spans="1:9" s="1" customFormat="1" ht="16.5">
      <c r="A1" s="83" t="s">
        <v>10</v>
      </c>
      <c r="B1" s="83"/>
      <c r="C1" s="83"/>
      <c r="D1" s="83"/>
      <c r="E1" s="84" t="s">
        <v>11</v>
      </c>
      <c r="F1" s="84"/>
      <c r="G1" s="84"/>
      <c r="H1" s="84"/>
      <c r="I1" s="45"/>
    </row>
    <row r="2" spans="1:9" s="1" customFormat="1" ht="16.5">
      <c r="A2" s="84" t="s">
        <v>12</v>
      </c>
      <c r="B2" s="84"/>
      <c r="C2" s="84"/>
      <c r="D2" s="84"/>
      <c r="E2" s="74" t="s">
        <v>13</v>
      </c>
      <c r="F2" s="74"/>
      <c r="G2" s="74"/>
      <c r="H2" s="74"/>
      <c r="I2" s="45"/>
    </row>
    <row r="3" ht="12.75" customHeight="1"/>
    <row r="4" spans="1:8" ht="18.75">
      <c r="A4" s="89" t="s">
        <v>90</v>
      </c>
      <c r="B4" s="89"/>
      <c r="C4" s="89"/>
      <c r="D4" s="89"/>
      <c r="E4" s="89"/>
      <c r="F4" s="89"/>
      <c r="G4" s="89"/>
      <c r="H4" s="89"/>
    </row>
    <row r="5" spans="1:8" ht="18.75">
      <c r="A5" s="90" t="s">
        <v>97</v>
      </c>
      <c r="B5" s="90"/>
      <c r="C5" s="91"/>
      <c r="D5" s="91"/>
      <c r="E5" s="91"/>
      <c r="F5" s="91"/>
      <c r="G5" s="91"/>
      <c r="H5" s="91"/>
    </row>
    <row r="6" spans="1:8" ht="11.25" customHeight="1">
      <c r="A6" s="46"/>
      <c r="B6" s="46"/>
      <c r="C6" s="47"/>
      <c r="D6" s="47"/>
      <c r="E6" s="47"/>
      <c r="F6" s="47"/>
      <c r="G6" s="47"/>
      <c r="H6" s="47"/>
    </row>
    <row r="7" spans="1:9" ht="16.5">
      <c r="A7" s="48" t="s">
        <v>161</v>
      </c>
      <c r="B7" s="48"/>
      <c r="C7" s="48"/>
      <c r="D7" s="48"/>
      <c r="E7" s="6"/>
      <c r="F7" s="80" t="s">
        <v>91</v>
      </c>
      <c r="G7" s="80"/>
      <c r="H7" s="80"/>
      <c r="I7" s="7"/>
    </row>
    <row r="8" spans="1:8" ht="16.5">
      <c r="A8" s="92" t="s">
        <v>162</v>
      </c>
      <c r="B8" s="92"/>
      <c r="C8" s="92"/>
      <c r="D8" s="92"/>
      <c r="E8" s="21"/>
      <c r="F8" s="92" t="s">
        <v>163</v>
      </c>
      <c r="G8" s="92"/>
      <c r="H8" s="92"/>
    </row>
    <row r="9" spans="1:8" ht="11.25" customHeight="1">
      <c r="A9" s="49"/>
      <c r="B9" s="49"/>
      <c r="C9" s="49"/>
      <c r="D9" s="49"/>
      <c r="G9" s="49"/>
      <c r="H9" s="49"/>
    </row>
    <row r="10" spans="1:9" ht="16.5">
      <c r="A10" s="9" t="s">
        <v>16</v>
      </c>
      <c r="B10" s="9" t="s">
        <v>17</v>
      </c>
      <c r="C10" s="9" t="s">
        <v>1</v>
      </c>
      <c r="D10" s="9" t="s">
        <v>2</v>
      </c>
      <c r="E10" s="9" t="s">
        <v>4</v>
      </c>
      <c r="F10" s="9" t="s">
        <v>5</v>
      </c>
      <c r="G10" s="9" t="s">
        <v>92</v>
      </c>
      <c r="H10" s="26" t="s">
        <v>22</v>
      </c>
      <c r="I10" s="50"/>
    </row>
    <row r="11" spans="1:8" ht="17.25">
      <c r="A11" s="11">
        <v>1</v>
      </c>
      <c r="B11" s="34">
        <v>502120005</v>
      </c>
      <c r="C11" s="28" t="s">
        <v>70</v>
      </c>
      <c r="D11" s="30" t="s">
        <v>71</v>
      </c>
      <c r="E11" s="35">
        <v>32208</v>
      </c>
      <c r="F11" s="28" t="s">
        <v>72</v>
      </c>
      <c r="G11" s="51">
        <v>7</v>
      </c>
      <c r="H11" s="52"/>
    </row>
    <row r="12" spans="1:8" ht="17.25">
      <c r="A12" s="11">
        <v>2</v>
      </c>
      <c r="B12" s="34">
        <v>502120006</v>
      </c>
      <c r="C12" s="28" t="s">
        <v>80</v>
      </c>
      <c r="D12" s="30" t="s">
        <v>81</v>
      </c>
      <c r="E12" s="35">
        <v>32176</v>
      </c>
      <c r="F12" s="28" t="s">
        <v>9</v>
      </c>
      <c r="G12" s="51">
        <v>7</v>
      </c>
      <c r="H12" s="52"/>
    </row>
    <row r="13" spans="1:8" ht="17.25">
      <c r="A13" s="11">
        <v>3</v>
      </c>
      <c r="B13" s="34">
        <v>502120007</v>
      </c>
      <c r="C13" s="28" t="s">
        <v>84</v>
      </c>
      <c r="D13" s="30" t="s">
        <v>85</v>
      </c>
      <c r="E13" s="43">
        <v>31754</v>
      </c>
      <c r="F13" s="28" t="s">
        <v>86</v>
      </c>
      <c r="G13" s="51">
        <v>7</v>
      </c>
      <c r="H13" s="52"/>
    </row>
    <row r="14" spans="1:8" ht="16.5">
      <c r="A14" s="1" t="s">
        <v>164</v>
      </c>
      <c r="B14" s="1"/>
      <c r="C14" s="1"/>
      <c r="D14" s="1"/>
      <c r="E14" s="93" t="s">
        <v>165</v>
      </c>
      <c r="F14" s="93"/>
      <c r="G14" s="93"/>
      <c r="H14" s="93"/>
    </row>
    <row r="15" spans="1:8" ht="16.5">
      <c r="A15" s="1"/>
      <c r="B15" s="1"/>
      <c r="C15" s="1"/>
      <c r="D15" s="1"/>
      <c r="E15" s="94" t="s">
        <v>93</v>
      </c>
      <c r="F15" s="94"/>
      <c r="G15" s="94"/>
      <c r="H15" s="94"/>
    </row>
    <row r="16" spans="1:8" ht="16.5">
      <c r="A16" s="1" t="s">
        <v>94</v>
      </c>
      <c r="B16" s="1"/>
      <c r="C16" s="95" t="s">
        <v>95</v>
      </c>
      <c r="D16" s="95"/>
      <c r="E16" s="96" t="s">
        <v>96</v>
      </c>
      <c r="F16" s="96"/>
      <c r="G16" s="96"/>
      <c r="H16" s="96"/>
    </row>
  </sheetData>
  <sheetProtection/>
  <mergeCells count="13">
    <mergeCell ref="A1:D1"/>
    <mergeCell ref="E1:H1"/>
    <mergeCell ref="A2:D2"/>
    <mergeCell ref="E2:H2"/>
    <mergeCell ref="A4:H4"/>
    <mergeCell ref="A5:H5"/>
    <mergeCell ref="F7:H7"/>
    <mergeCell ref="A8:D8"/>
    <mergeCell ref="F8:H8"/>
    <mergeCell ref="E14:H14"/>
    <mergeCell ref="E15:H15"/>
    <mergeCell ref="C16:D16"/>
    <mergeCell ref="E16:H16"/>
  </mergeCells>
  <printOptions/>
  <pageMargins left="0.7" right="0.17" top="0.57" bottom="0.32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I11" sqref="I11:I13"/>
    </sheetView>
  </sheetViews>
  <sheetFormatPr defaultColWidth="9.140625" defaultRowHeight="15"/>
  <cols>
    <col min="1" max="1" width="6.421875" style="3" customWidth="1"/>
    <col min="2" max="2" width="13.28125" style="3" customWidth="1"/>
    <col min="3" max="3" width="17.140625" style="3" customWidth="1"/>
    <col min="4" max="4" width="8.421875" style="3" customWidth="1"/>
    <col min="5" max="5" width="12.8515625" style="3" customWidth="1"/>
    <col min="6" max="6" width="14.00390625" style="3" customWidth="1"/>
    <col min="7" max="9" width="9.140625" style="3" customWidth="1"/>
    <col min="10" max="10" width="10.421875" style="3" customWidth="1"/>
    <col min="11" max="11" width="11.28125" style="3" customWidth="1"/>
    <col min="12" max="16384" width="9.140625" style="3" customWidth="1"/>
  </cols>
  <sheetData>
    <row r="1" spans="1:11" s="1" customFormat="1" ht="16.5">
      <c r="A1" s="83" t="s">
        <v>10</v>
      </c>
      <c r="B1" s="83"/>
      <c r="C1" s="83"/>
      <c r="D1" s="83"/>
      <c r="E1" s="84" t="s">
        <v>11</v>
      </c>
      <c r="F1" s="84"/>
      <c r="G1" s="84"/>
      <c r="H1" s="84"/>
      <c r="I1" s="84"/>
      <c r="J1" s="84"/>
      <c r="K1" s="45"/>
    </row>
    <row r="2" spans="1:11" s="1" customFormat="1" ht="16.5">
      <c r="A2" s="84" t="s">
        <v>12</v>
      </c>
      <c r="B2" s="84"/>
      <c r="C2" s="84"/>
      <c r="D2" s="84"/>
      <c r="E2" s="74" t="s">
        <v>13</v>
      </c>
      <c r="F2" s="74"/>
      <c r="G2" s="74"/>
      <c r="H2" s="74"/>
      <c r="I2" s="74"/>
      <c r="J2" s="74"/>
      <c r="K2" s="45"/>
    </row>
    <row r="3" ht="12.75" customHeight="1"/>
    <row r="4" spans="1:10" ht="18.75">
      <c r="A4" s="89" t="s">
        <v>90</v>
      </c>
      <c r="B4" s="89"/>
      <c r="C4" s="89"/>
      <c r="D4" s="89"/>
      <c r="E4" s="89"/>
      <c r="F4" s="89"/>
      <c r="G4" s="89"/>
      <c r="H4" s="89"/>
      <c r="I4" s="89"/>
      <c r="J4" s="89"/>
    </row>
    <row r="5" spans="1:10" ht="18.75">
      <c r="A5" s="90" t="s">
        <v>97</v>
      </c>
      <c r="B5" s="90"/>
      <c r="C5" s="91"/>
      <c r="D5" s="91"/>
      <c r="E5" s="91"/>
      <c r="F5" s="91"/>
      <c r="G5" s="91"/>
      <c r="H5" s="91"/>
      <c r="I5" s="91"/>
      <c r="J5" s="91"/>
    </row>
    <row r="6" spans="1:10" ht="11.25" customHeight="1">
      <c r="A6" s="46"/>
      <c r="B6" s="46"/>
      <c r="C6" s="47"/>
      <c r="D6" s="47"/>
      <c r="E6" s="47"/>
      <c r="F6" s="47"/>
      <c r="G6" s="47"/>
      <c r="H6" s="47"/>
      <c r="I6" s="47"/>
      <c r="J6" s="47"/>
    </row>
    <row r="7" spans="1:11" ht="16.5">
      <c r="A7" s="48" t="s">
        <v>238</v>
      </c>
      <c r="B7" s="48"/>
      <c r="C7" s="48"/>
      <c r="D7" s="48"/>
      <c r="E7" s="6"/>
      <c r="F7" s="80" t="s">
        <v>91</v>
      </c>
      <c r="G7" s="80"/>
      <c r="H7" s="80"/>
      <c r="I7" s="80"/>
      <c r="J7" s="80"/>
      <c r="K7" s="7"/>
    </row>
    <row r="8" spans="1:10" ht="16.5">
      <c r="A8" s="92" t="s">
        <v>180</v>
      </c>
      <c r="B8" s="92"/>
      <c r="C8" s="92"/>
      <c r="D8" s="92"/>
      <c r="E8" s="21"/>
      <c r="F8" s="92" t="s">
        <v>181</v>
      </c>
      <c r="G8" s="92"/>
      <c r="H8" s="92"/>
      <c r="I8" s="92"/>
      <c r="J8" s="92"/>
    </row>
    <row r="9" spans="1:10" ht="11.25" customHeight="1">
      <c r="A9" s="49"/>
      <c r="B9" s="49"/>
      <c r="C9" s="49"/>
      <c r="D9" s="49"/>
      <c r="G9" s="49"/>
      <c r="H9" s="49"/>
      <c r="I9" s="49"/>
      <c r="J9" s="49"/>
    </row>
    <row r="10" spans="1:11" ht="16.5">
      <c r="A10" s="9" t="s">
        <v>16</v>
      </c>
      <c r="B10" s="9" t="s">
        <v>17</v>
      </c>
      <c r="C10" s="9" t="s">
        <v>1</v>
      </c>
      <c r="D10" s="9" t="s">
        <v>2</v>
      </c>
      <c r="E10" s="9" t="s">
        <v>4</v>
      </c>
      <c r="F10" s="9" t="s">
        <v>5</v>
      </c>
      <c r="G10" s="9" t="s">
        <v>156</v>
      </c>
      <c r="H10" s="9" t="s">
        <v>157</v>
      </c>
      <c r="I10" s="9" t="s">
        <v>154</v>
      </c>
      <c r="J10" s="26" t="s">
        <v>22</v>
      </c>
      <c r="K10" s="50"/>
    </row>
    <row r="11" spans="1:10" ht="17.25">
      <c r="A11" s="11">
        <v>1</v>
      </c>
      <c r="B11" s="34">
        <v>502120005</v>
      </c>
      <c r="C11" s="28" t="s">
        <v>70</v>
      </c>
      <c r="D11" s="30" t="s">
        <v>71</v>
      </c>
      <c r="E11" s="35">
        <v>32208</v>
      </c>
      <c r="F11" s="28" t="s">
        <v>72</v>
      </c>
      <c r="G11" s="51">
        <v>7.5</v>
      </c>
      <c r="H11" s="51">
        <v>7</v>
      </c>
      <c r="I11" s="51">
        <v>7.5</v>
      </c>
      <c r="J11" s="52">
        <f>(G11+H11)/2</f>
        <v>7.25</v>
      </c>
    </row>
    <row r="12" spans="1:10" ht="17.25">
      <c r="A12" s="11">
        <v>2</v>
      </c>
      <c r="B12" s="34">
        <v>502120006</v>
      </c>
      <c r="C12" s="28" t="s">
        <v>80</v>
      </c>
      <c r="D12" s="30" t="s">
        <v>81</v>
      </c>
      <c r="E12" s="35">
        <v>32176</v>
      </c>
      <c r="F12" s="28" t="s">
        <v>9</v>
      </c>
      <c r="G12" s="51">
        <v>8</v>
      </c>
      <c r="H12" s="51">
        <v>7</v>
      </c>
      <c r="I12" s="51">
        <v>7.5</v>
      </c>
      <c r="J12" s="52">
        <f>(G12+H12)/2</f>
        <v>7.5</v>
      </c>
    </row>
    <row r="13" spans="1:10" ht="17.25">
      <c r="A13" s="11">
        <v>3</v>
      </c>
      <c r="B13" s="34">
        <v>502120007</v>
      </c>
      <c r="C13" s="28" t="s">
        <v>84</v>
      </c>
      <c r="D13" s="30" t="s">
        <v>85</v>
      </c>
      <c r="E13" s="43">
        <v>31754</v>
      </c>
      <c r="F13" s="28" t="s">
        <v>86</v>
      </c>
      <c r="G13" s="51">
        <v>9</v>
      </c>
      <c r="H13" s="51">
        <v>7</v>
      </c>
      <c r="I13" s="51">
        <v>8</v>
      </c>
      <c r="J13" s="52">
        <f>(G13+H13)/2</f>
        <v>8</v>
      </c>
    </row>
    <row r="14" spans="1:10" ht="16.5">
      <c r="A14" s="1" t="s">
        <v>182</v>
      </c>
      <c r="B14" s="1"/>
      <c r="C14" s="1"/>
      <c r="D14" s="1"/>
      <c r="E14" s="93" t="s">
        <v>183</v>
      </c>
      <c r="F14" s="93"/>
      <c r="G14" s="93"/>
      <c r="H14" s="93"/>
      <c r="I14" s="93"/>
      <c r="J14" s="93"/>
    </row>
    <row r="15" spans="1:10" ht="16.5">
      <c r="A15" s="1"/>
      <c r="B15" s="1"/>
      <c r="C15" s="1"/>
      <c r="D15" s="1"/>
      <c r="E15" s="94" t="s">
        <v>93</v>
      </c>
      <c r="F15" s="94"/>
      <c r="G15" s="94"/>
      <c r="H15" s="94"/>
      <c r="I15" s="94"/>
      <c r="J15" s="94"/>
    </row>
    <row r="16" spans="1:10" ht="16.5">
      <c r="A16" s="1" t="s">
        <v>94</v>
      </c>
      <c r="B16" s="1"/>
      <c r="C16" s="95" t="s">
        <v>95</v>
      </c>
      <c r="D16" s="95"/>
      <c r="E16" s="96" t="s">
        <v>96</v>
      </c>
      <c r="F16" s="96"/>
      <c r="G16" s="96"/>
      <c r="H16" s="96"/>
      <c r="I16" s="96"/>
      <c r="J16" s="96"/>
    </row>
  </sheetData>
  <sheetProtection/>
  <mergeCells count="13">
    <mergeCell ref="F7:J7"/>
    <mergeCell ref="A8:D8"/>
    <mergeCell ref="F8:J8"/>
    <mergeCell ref="E14:J14"/>
    <mergeCell ref="E15:J15"/>
    <mergeCell ref="C16:D16"/>
    <mergeCell ref="E16:J16"/>
    <mergeCell ref="A1:D1"/>
    <mergeCell ref="E1:J1"/>
    <mergeCell ref="A2:D2"/>
    <mergeCell ref="E2:J2"/>
    <mergeCell ref="A4:J4"/>
    <mergeCell ref="A5:J5"/>
  </mergeCells>
  <printOptions/>
  <pageMargins left="0.7" right="0.17" top="0.57" bottom="0.32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G11" sqref="G11:G13"/>
    </sheetView>
  </sheetViews>
  <sheetFormatPr defaultColWidth="9.140625" defaultRowHeight="15"/>
  <cols>
    <col min="1" max="1" width="6.421875" style="3" customWidth="1"/>
    <col min="2" max="2" width="13.28125" style="3" customWidth="1"/>
    <col min="3" max="3" width="17.140625" style="3" customWidth="1"/>
    <col min="4" max="4" width="8.421875" style="3" customWidth="1"/>
    <col min="5" max="5" width="12.8515625" style="3" customWidth="1"/>
    <col min="6" max="6" width="14.00390625" style="3" customWidth="1"/>
    <col min="7" max="7" width="9.140625" style="3" customWidth="1"/>
    <col min="8" max="8" width="10.421875" style="3" customWidth="1"/>
    <col min="9" max="9" width="11.28125" style="3" customWidth="1"/>
    <col min="10" max="16384" width="9.140625" style="3" customWidth="1"/>
  </cols>
  <sheetData>
    <row r="1" spans="1:9" s="1" customFormat="1" ht="16.5">
      <c r="A1" s="83" t="s">
        <v>10</v>
      </c>
      <c r="B1" s="83"/>
      <c r="C1" s="83"/>
      <c r="D1" s="83"/>
      <c r="E1" s="84" t="s">
        <v>11</v>
      </c>
      <c r="F1" s="84"/>
      <c r="G1" s="84"/>
      <c r="H1" s="84"/>
      <c r="I1" s="45"/>
    </row>
    <row r="2" spans="1:9" s="1" customFormat="1" ht="16.5">
      <c r="A2" s="84" t="s">
        <v>12</v>
      </c>
      <c r="B2" s="84"/>
      <c r="C2" s="84"/>
      <c r="D2" s="84"/>
      <c r="E2" s="74" t="s">
        <v>13</v>
      </c>
      <c r="F2" s="74"/>
      <c r="G2" s="74"/>
      <c r="H2" s="74"/>
      <c r="I2" s="45"/>
    </row>
    <row r="3" ht="12.75" customHeight="1"/>
    <row r="4" spans="1:8" ht="18.75">
      <c r="A4" s="89" t="s">
        <v>90</v>
      </c>
      <c r="B4" s="89"/>
      <c r="C4" s="89"/>
      <c r="D4" s="89"/>
      <c r="E4" s="89"/>
      <c r="F4" s="89"/>
      <c r="G4" s="89"/>
      <c r="H4" s="89"/>
    </row>
    <row r="5" spans="1:8" ht="18.75">
      <c r="A5" s="90" t="s">
        <v>97</v>
      </c>
      <c r="B5" s="90"/>
      <c r="C5" s="91"/>
      <c r="D5" s="91"/>
      <c r="E5" s="91"/>
      <c r="F5" s="91"/>
      <c r="G5" s="91"/>
      <c r="H5" s="91"/>
    </row>
    <row r="6" spans="1:8" ht="11.25" customHeight="1">
      <c r="A6" s="46"/>
      <c r="B6" s="46"/>
      <c r="C6" s="47"/>
      <c r="D6" s="47"/>
      <c r="E6" s="47"/>
      <c r="F6" s="47"/>
      <c r="G6" s="47"/>
      <c r="H6" s="47"/>
    </row>
    <row r="7" spans="1:9" ht="16.5">
      <c r="A7" s="48" t="s">
        <v>166</v>
      </c>
      <c r="B7" s="48"/>
      <c r="C7" s="48"/>
      <c r="D7" s="48"/>
      <c r="E7" s="6"/>
      <c r="F7" s="80" t="s">
        <v>91</v>
      </c>
      <c r="G7" s="80"/>
      <c r="H7" s="80"/>
      <c r="I7" s="7"/>
    </row>
    <row r="8" spans="1:8" ht="16.5">
      <c r="A8" s="92" t="s">
        <v>162</v>
      </c>
      <c r="B8" s="92"/>
      <c r="C8" s="92"/>
      <c r="D8" s="92"/>
      <c r="E8" s="21"/>
      <c r="F8" s="92" t="s">
        <v>119</v>
      </c>
      <c r="G8" s="92"/>
      <c r="H8" s="92"/>
    </row>
    <row r="9" spans="1:8" ht="11.25" customHeight="1">
      <c r="A9" s="49"/>
      <c r="B9" s="49"/>
      <c r="C9" s="49"/>
      <c r="D9" s="49"/>
      <c r="G9" s="49"/>
      <c r="H9" s="49"/>
    </row>
    <row r="10" spans="1:9" ht="16.5">
      <c r="A10" s="9" t="s">
        <v>16</v>
      </c>
      <c r="B10" s="9" t="s">
        <v>17</v>
      </c>
      <c r="C10" s="9" t="s">
        <v>1</v>
      </c>
      <c r="D10" s="9" t="s">
        <v>2</v>
      </c>
      <c r="E10" s="9" t="s">
        <v>4</v>
      </c>
      <c r="F10" s="9" t="s">
        <v>5</v>
      </c>
      <c r="G10" s="9" t="s">
        <v>92</v>
      </c>
      <c r="H10" s="26" t="s">
        <v>22</v>
      </c>
      <c r="I10" s="50"/>
    </row>
    <row r="11" spans="1:8" ht="17.25">
      <c r="A11" s="11">
        <v>1</v>
      </c>
      <c r="B11" s="34">
        <v>502120005</v>
      </c>
      <c r="C11" s="28" t="s">
        <v>70</v>
      </c>
      <c r="D11" s="30" t="s">
        <v>71</v>
      </c>
      <c r="E11" s="35">
        <v>32208</v>
      </c>
      <c r="F11" s="28" t="s">
        <v>72</v>
      </c>
      <c r="G11" s="51">
        <v>8</v>
      </c>
      <c r="H11" s="52"/>
    </row>
    <row r="12" spans="1:8" ht="17.25">
      <c r="A12" s="11">
        <v>2</v>
      </c>
      <c r="B12" s="34">
        <v>502120006</v>
      </c>
      <c r="C12" s="28" t="s">
        <v>80</v>
      </c>
      <c r="D12" s="30" t="s">
        <v>81</v>
      </c>
      <c r="E12" s="35">
        <v>32176</v>
      </c>
      <c r="F12" s="28" t="s">
        <v>9</v>
      </c>
      <c r="G12" s="51">
        <v>8</v>
      </c>
      <c r="H12" s="52"/>
    </row>
    <row r="13" spans="1:8" ht="17.25">
      <c r="A13" s="11">
        <v>3</v>
      </c>
      <c r="B13" s="34">
        <v>502120007</v>
      </c>
      <c r="C13" s="28" t="s">
        <v>84</v>
      </c>
      <c r="D13" s="30" t="s">
        <v>85</v>
      </c>
      <c r="E13" s="43">
        <v>31754</v>
      </c>
      <c r="F13" s="28" t="s">
        <v>86</v>
      </c>
      <c r="G13" s="51">
        <v>8.5</v>
      </c>
      <c r="H13" s="52"/>
    </row>
    <row r="14" spans="1:8" ht="16.5">
      <c r="A14" s="1" t="s">
        <v>164</v>
      </c>
      <c r="B14" s="1"/>
      <c r="C14" s="1"/>
      <c r="D14" s="1"/>
      <c r="E14" s="93" t="s">
        <v>165</v>
      </c>
      <c r="F14" s="93"/>
      <c r="G14" s="93"/>
      <c r="H14" s="93"/>
    </row>
    <row r="15" spans="1:8" ht="16.5">
      <c r="A15" s="1"/>
      <c r="B15" s="1"/>
      <c r="C15" s="1"/>
      <c r="D15" s="1"/>
      <c r="E15" s="94" t="s">
        <v>93</v>
      </c>
      <c r="F15" s="94"/>
      <c r="G15" s="94"/>
      <c r="H15" s="94"/>
    </row>
    <row r="16" spans="1:8" ht="16.5">
      <c r="A16" s="1" t="s">
        <v>94</v>
      </c>
      <c r="B16" s="1"/>
      <c r="C16" s="95" t="s">
        <v>95</v>
      </c>
      <c r="D16" s="95"/>
      <c r="E16" s="96" t="s">
        <v>96</v>
      </c>
      <c r="F16" s="96"/>
      <c r="G16" s="96"/>
      <c r="H16" s="96"/>
    </row>
  </sheetData>
  <sheetProtection/>
  <mergeCells count="13">
    <mergeCell ref="A1:D1"/>
    <mergeCell ref="E1:H1"/>
    <mergeCell ref="A2:D2"/>
    <mergeCell ref="E2:H2"/>
    <mergeCell ref="A4:H4"/>
    <mergeCell ref="A5:H5"/>
    <mergeCell ref="F7:H7"/>
    <mergeCell ref="A8:D8"/>
    <mergeCell ref="F8:H8"/>
    <mergeCell ref="E14:H14"/>
    <mergeCell ref="E15:H15"/>
    <mergeCell ref="C16:D16"/>
    <mergeCell ref="E16:H16"/>
  </mergeCells>
  <printOptions/>
  <pageMargins left="0.7" right="0.17" top="0.57" bottom="0.32" header="0.3" footer="0.3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G11" sqref="G11:G13"/>
    </sheetView>
  </sheetViews>
  <sheetFormatPr defaultColWidth="9.140625" defaultRowHeight="15"/>
  <cols>
    <col min="1" max="1" width="6.421875" style="3" customWidth="1"/>
    <col min="2" max="2" width="13.28125" style="3" customWidth="1"/>
    <col min="3" max="3" width="17.140625" style="3" customWidth="1"/>
    <col min="4" max="4" width="8.421875" style="3" customWidth="1"/>
    <col min="5" max="5" width="12.8515625" style="3" customWidth="1"/>
    <col min="6" max="6" width="14.00390625" style="3" customWidth="1"/>
    <col min="7" max="7" width="9.140625" style="3" customWidth="1"/>
    <col min="8" max="8" width="10.421875" style="3" customWidth="1"/>
    <col min="9" max="9" width="11.28125" style="3" customWidth="1"/>
    <col min="10" max="16384" width="9.140625" style="3" customWidth="1"/>
  </cols>
  <sheetData>
    <row r="1" spans="1:9" s="1" customFormat="1" ht="16.5">
      <c r="A1" s="83" t="s">
        <v>10</v>
      </c>
      <c r="B1" s="83"/>
      <c r="C1" s="83"/>
      <c r="D1" s="83"/>
      <c r="E1" s="84" t="s">
        <v>11</v>
      </c>
      <c r="F1" s="84"/>
      <c r="G1" s="84"/>
      <c r="H1" s="84"/>
      <c r="I1" s="45"/>
    </row>
    <row r="2" spans="1:9" s="1" customFormat="1" ht="16.5">
      <c r="A2" s="84" t="s">
        <v>12</v>
      </c>
      <c r="B2" s="84"/>
      <c r="C2" s="84"/>
      <c r="D2" s="84"/>
      <c r="E2" s="74" t="s">
        <v>13</v>
      </c>
      <c r="F2" s="74"/>
      <c r="G2" s="74"/>
      <c r="H2" s="74"/>
      <c r="I2" s="45"/>
    </row>
    <row r="3" ht="12.75" customHeight="1"/>
    <row r="4" spans="1:8" ht="18.75">
      <c r="A4" s="89" t="s">
        <v>90</v>
      </c>
      <c r="B4" s="89"/>
      <c r="C4" s="89"/>
      <c r="D4" s="89"/>
      <c r="E4" s="89"/>
      <c r="F4" s="89"/>
      <c r="G4" s="89"/>
      <c r="H4" s="89"/>
    </row>
    <row r="5" spans="1:8" ht="18.75">
      <c r="A5" s="90" t="s">
        <v>97</v>
      </c>
      <c r="B5" s="90"/>
      <c r="C5" s="91"/>
      <c r="D5" s="91"/>
      <c r="E5" s="91"/>
      <c r="F5" s="91"/>
      <c r="G5" s="91"/>
      <c r="H5" s="91"/>
    </row>
    <row r="6" spans="1:8" ht="11.25" customHeight="1">
      <c r="A6" s="46"/>
      <c r="B6" s="46"/>
      <c r="C6" s="47"/>
      <c r="D6" s="47"/>
      <c r="E6" s="47"/>
      <c r="F6" s="47"/>
      <c r="G6" s="47"/>
      <c r="H6" s="47"/>
    </row>
    <row r="7" spans="1:9" ht="16.5">
      <c r="A7" s="48" t="s">
        <v>167</v>
      </c>
      <c r="B7" s="48"/>
      <c r="C7" s="48"/>
      <c r="D7" s="48"/>
      <c r="E7" s="6"/>
      <c r="F7" s="80" t="s">
        <v>91</v>
      </c>
      <c r="G7" s="80"/>
      <c r="H7" s="80"/>
      <c r="I7" s="7"/>
    </row>
    <row r="8" spans="1:8" ht="16.5">
      <c r="A8" s="92" t="s">
        <v>168</v>
      </c>
      <c r="B8" s="92"/>
      <c r="C8" s="92"/>
      <c r="D8" s="92"/>
      <c r="E8" s="21"/>
      <c r="F8" s="92" t="s">
        <v>119</v>
      </c>
      <c r="G8" s="92"/>
      <c r="H8" s="92"/>
    </row>
    <row r="9" spans="1:8" ht="11.25" customHeight="1">
      <c r="A9" s="49"/>
      <c r="B9" s="49"/>
      <c r="C9" s="49"/>
      <c r="D9" s="49"/>
      <c r="G9" s="49"/>
      <c r="H9" s="49"/>
    </row>
    <row r="10" spans="1:9" ht="16.5">
      <c r="A10" s="9" t="s">
        <v>16</v>
      </c>
      <c r="B10" s="9" t="s">
        <v>17</v>
      </c>
      <c r="C10" s="9" t="s">
        <v>1</v>
      </c>
      <c r="D10" s="9" t="s">
        <v>2</v>
      </c>
      <c r="E10" s="9" t="s">
        <v>4</v>
      </c>
      <c r="F10" s="9" t="s">
        <v>5</v>
      </c>
      <c r="G10" s="9" t="s">
        <v>92</v>
      </c>
      <c r="H10" s="26" t="s">
        <v>22</v>
      </c>
      <c r="I10" s="50"/>
    </row>
    <row r="11" spans="1:8" ht="17.25">
      <c r="A11" s="11">
        <v>1</v>
      </c>
      <c r="B11" s="34">
        <v>502120005</v>
      </c>
      <c r="C11" s="28" t="s">
        <v>70</v>
      </c>
      <c r="D11" s="30" t="s">
        <v>71</v>
      </c>
      <c r="E11" s="35">
        <v>32208</v>
      </c>
      <c r="F11" s="28" t="s">
        <v>72</v>
      </c>
      <c r="G11" s="51">
        <v>8</v>
      </c>
      <c r="H11" s="52"/>
    </row>
    <row r="12" spans="1:8" ht="17.25">
      <c r="A12" s="11">
        <v>2</v>
      </c>
      <c r="B12" s="34">
        <v>502120006</v>
      </c>
      <c r="C12" s="28" t="s">
        <v>80</v>
      </c>
      <c r="D12" s="30" t="s">
        <v>81</v>
      </c>
      <c r="E12" s="35">
        <v>32176</v>
      </c>
      <c r="F12" s="28" t="s">
        <v>9</v>
      </c>
      <c r="G12" s="51">
        <v>8</v>
      </c>
      <c r="H12" s="52"/>
    </row>
    <row r="13" spans="1:8" ht="17.25">
      <c r="A13" s="11">
        <v>3</v>
      </c>
      <c r="B13" s="34">
        <v>502120007</v>
      </c>
      <c r="C13" s="28" t="s">
        <v>84</v>
      </c>
      <c r="D13" s="30" t="s">
        <v>85</v>
      </c>
      <c r="E13" s="43">
        <v>31754</v>
      </c>
      <c r="F13" s="28" t="s">
        <v>86</v>
      </c>
      <c r="G13" s="51">
        <v>8</v>
      </c>
      <c r="H13" s="52"/>
    </row>
    <row r="14" spans="1:8" ht="16.5">
      <c r="A14" s="1" t="s">
        <v>164</v>
      </c>
      <c r="B14" s="1"/>
      <c r="C14" s="1"/>
      <c r="D14" s="1"/>
      <c r="E14" s="93" t="s">
        <v>165</v>
      </c>
      <c r="F14" s="93"/>
      <c r="G14" s="93"/>
      <c r="H14" s="93"/>
    </row>
    <row r="15" spans="1:8" ht="16.5">
      <c r="A15" s="1"/>
      <c r="B15" s="1"/>
      <c r="C15" s="1"/>
      <c r="D15" s="1"/>
      <c r="E15" s="94" t="s">
        <v>93</v>
      </c>
      <c r="F15" s="94"/>
      <c r="G15" s="94"/>
      <c r="H15" s="94"/>
    </row>
    <row r="16" spans="1:8" ht="16.5">
      <c r="A16" s="1" t="s">
        <v>94</v>
      </c>
      <c r="B16" s="1"/>
      <c r="C16" s="95" t="s">
        <v>95</v>
      </c>
      <c r="D16" s="95"/>
      <c r="E16" s="96" t="s">
        <v>96</v>
      </c>
      <c r="F16" s="96"/>
      <c r="G16" s="96"/>
      <c r="H16" s="96"/>
    </row>
  </sheetData>
  <sheetProtection/>
  <mergeCells count="13">
    <mergeCell ref="A1:D1"/>
    <mergeCell ref="E1:H1"/>
    <mergeCell ref="A2:D2"/>
    <mergeCell ref="E2:H2"/>
    <mergeCell ref="A4:H4"/>
    <mergeCell ref="A5:H5"/>
    <mergeCell ref="F7:H7"/>
    <mergeCell ref="A8:D8"/>
    <mergeCell ref="F8:H8"/>
    <mergeCell ref="E14:H14"/>
    <mergeCell ref="E15:H15"/>
    <mergeCell ref="C16:D16"/>
    <mergeCell ref="E16:H16"/>
  </mergeCells>
  <printOptions/>
  <pageMargins left="0.7" right="0.17" top="0.57" bottom="0.32" header="0.3" footer="0.3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G11" sqref="G11:G13"/>
    </sheetView>
  </sheetViews>
  <sheetFormatPr defaultColWidth="9.140625" defaultRowHeight="15"/>
  <cols>
    <col min="1" max="1" width="6.421875" style="3" customWidth="1"/>
    <col min="2" max="2" width="13.28125" style="3" customWidth="1"/>
    <col min="3" max="3" width="17.140625" style="3" customWidth="1"/>
    <col min="4" max="4" width="8.421875" style="3" customWidth="1"/>
    <col min="5" max="5" width="12.8515625" style="3" customWidth="1"/>
    <col min="6" max="6" width="14.00390625" style="3" customWidth="1"/>
    <col min="7" max="7" width="9.140625" style="3" customWidth="1"/>
    <col min="8" max="8" width="10.421875" style="3" customWidth="1"/>
    <col min="9" max="9" width="11.28125" style="3" customWidth="1"/>
    <col min="10" max="16384" width="9.140625" style="3" customWidth="1"/>
  </cols>
  <sheetData>
    <row r="1" spans="1:9" s="1" customFormat="1" ht="16.5">
      <c r="A1" s="83" t="s">
        <v>10</v>
      </c>
      <c r="B1" s="83"/>
      <c r="C1" s="83"/>
      <c r="D1" s="83"/>
      <c r="E1" s="84" t="s">
        <v>11</v>
      </c>
      <c r="F1" s="84"/>
      <c r="G1" s="84"/>
      <c r="H1" s="84"/>
      <c r="I1" s="45"/>
    </row>
    <row r="2" spans="1:9" s="1" customFormat="1" ht="16.5">
      <c r="A2" s="84" t="s">
        <v>12</v>
      </c>
      <c r="B2" s="84"/>
      <c r="C2" s="84"/>
      <c r="D2" s="84"/>
      <c r="E2" s="74" t="s">
        <v>13</v>
      </c>
      <c r="F2" s="74"/>
      <c r="G2" s="74"/>
      <c r="H2" s="74"/>
      <c r="I2" s="45"/>
    </row>
    <row r="3" ht="12.75" customHeight="1"/>
    <row r="4" spans="1:8" ht="18.75">
      <c r="A4" s="89" t="s">
        <v>90</v>
      </c>
      <c r="B4" s="89"/>
      <c r="C4" s="89"/>
      <c r="D4" s="89"/>
      <c r="E4" s="89"/>
      <c r="F4" s="89"/>
      <c r="G4" s="89"/>
      <c r="H4" s="89"/>
    </row>
    <row r="5" spans="1:8" ht="18.75">
      <c r="A5" s="90" t="s">
        <v>97</v>
      </c>
      <c r="B5" s="90"/>
      <c r="C5" s="91"/>
      <c r="D5" s="91"/>
      <c r="E5" s="91"/>
      <c r="F5" s="91"/>
      <c r="G5" s="91"/>
      <c r="H5" s="91"/>
    </row>
    <row r="6" spans="1:8" ht="11.25" customHeight="1">
      <c r="A6" s="46"/>
      <c r="B6" s="46"/>
      <c r="C6" s="47"/>
      <c r="D6" s="47"/>
      <c r="E6" s="47"/>
      <c r="F6" s="47"/>
      <c r="G6" s="47"/>
      <c r="H6" s="47"/>
    </row>
    <row r="7" spans="1:9" ht="16.5">
      <c r="A7" s="48" t="s">
        <v>169</v>
      </c>
      <c r="B7" s="48"/>
      <c r="C7" s="48"/>
      <c r="D7" s="48"/>
      <c r="E7" s="6"/>
      <c r="F7" s="80" t="s">
        <v>91</v>
      </c>
      <c r="G7" s="80"/>
      <c r="H7" s="80"/>
      <c r="I7" s="7"/>
    </row>
    <row r="8" spans="1:8" ht="16.5">
      <c r="A8" s="92" t="s">
        <v>168</v>
      </c>
      <c r="B8" s="92"/>
      <c r="C8" s="92"/>
      <c r="D8" s="92"/>
      <c r="E8" s="21"/>
      <c r="F8" s="92" t="s">
        <v>119</v>
      </c>
      <c r="G8" s="92"/>
      <c r="H8" s="92"/>
    </row>
    <row r="9" spans="1:8" ht="11.25" customHeight="1">
      <c r="A9" s="49"/>
      <c r="B9" s="49"/>
      <c r="C9" s="49"/>
      <c r="D9" s="49"/>
      <c r="G9" s="49"/>
      <c r="H9" s="49"/>
    </row>
    <row r="10" spans="1:9" ht="16.5">
      <c r="A10" s="9" t="s">
        <v>16</v>
      </c>
      <c r="B10" s="9" t="s">
        <v>17</v>
      </c>
      <c r="C10" s="9" t="s">
        <v>1</v>
      </c>
      <c r="D10" s="9" t="s">
        <v>2</v>
      </c>
      <c r="E10" s="9" t="s">
        <v>4</v>
      </c>
      <c r="F10" s="9" t="s">
        <v>5</v>
      </c>
      <c r="G10" s="9" t="s">
        <v>92</v>
      </c>
      <c r="H10" s="26" t="s">
        <v>22</v>
      </c>
      <c r="I10" s="50"/>
    </row>
    <row r="11" spans="1:8" ht="17.25">
      <c r="A11" s="11">
        <v>1</v>
      </c>
      <c r="B11" s="34">
        <v>502120005</v>
      </c>
      <c r="C11" s="28" t="s">
        <v>70</v>
      </c>
      <c r="D11" s="30" t="s">
        <v>71</v>
      </c>
      <c r="E11" s="35">
        <v>32208</v>
      </c>
      <c r="F11" s="28" t="s">
        <v>72</v>
      </c>
      <c r="G11" s="51">
        <v>8</v>
      </c>
      <c r="H11" s="52"/>
    </row>
    <row r="12" spans="1:8" ht="17.25">
      <c r="A12" s="11">
        <v>2</v>
      </c>
      <c r="B12" s="34">
        <v>502120006</v>
      </c>
      <c r="C12" s="28" t="s">
        <v>80</v>
      </c>
      <c r="D12" s="30" t="s">
        <v>81</v>
      </c>
      <c r="E12" s="35">
        <v>32176</v>
      </c>
      <c r="F12" s="28" t="s">
        <v>9</v>
      </c>
      <c r="G12" s="51">
        <v>8</v>
      </c>
      <c r="H12" s="52"/>
    </row>
    <row r="13" spans="1:8" ht="17.25">
      <c r="A13" s="11">
        <v>3</v>
      </c>
      <c r="B13" s="34">
        <v>502120007</v>
      </c>
      <c r="C13" s="28" t="s">
        <v>84</v>
      </c>
      <c r="D13" s="30" t="s">
        <v>85</v>
      </c>
      <c r="E13" s="43">
        <v>31754</v>
      </c>
      <c r="F13" s="28" t="s">
        <v>86</v>
      </c>
      <c r="G13" s="51">
        <v>8</v>
      </c>
      <c r="H13" s="52"/>
    </row>
    <row r="14" spans="1:8" ht="16.5">
      <c r="A14" s="1" t="s">
        <v>164</v>
      </c>
      <c r="B14" s="1"/>
      <c r="C14" s="1"/>
      <c r="D14" s="1"/>
      <c r="E14" s="93" t="s">
        <v>165</v>
      </c>
      <c r="F14" s="93"/>
      <c r="G14" s="93"/>
      <c r="H14" s="93"/>
    </row>
    <row r="15" spans="1:8" ht="16.5">
      <c r="A15" s="1"/>
      <c r="B15" s="1"/>
      <c r="C15" s="1"/>
      <c r="D15" s="1"/>
      <c r="E15" s="94" t="s">
        <v>93</v>
      </c>
      <c r="F15" s="94"/>
      <c r="G15" s="94"/>
      <c r="H15" s="94"/>
    </row>
    <row r="16" spans="1:8" ht="16.5">
      <c r="A16" s="1" t="s">
        <v>94</v>
      </c>
      <c r="B16" s="1"/>
      <c r="C16" s="95" t="s">
        <v>95</v>
      </c>
      <c r="D16" s="95"/>
      <c r="E16" s="96" t="s">
        <v>96</v>
      </c>
      <c r="F16" s="96"/>
      <c r="G16" s="96"/>
      <c r="H16" s="96"/>
    </row>
  </sheetData>
  <sheetProtection/>
  <mergeCells count="13">
    <mergeCell ref="A1:D1"/>
    <mergeCell ref="E1:H1"/>
    <mergeCell ref="A2:D2"/>
    <mergeCell ref="E2:H2"/>
    <mergeCell ref="A4:H4"/>
    <mergeCell ref="A5:H5"/>
    <mergeCell ref="F7:H7"/>
    <mergeCell ref="A8:D8"/>
    <mergeCell ref="F8:H8"/>
    <mergeCell ref="E14:H14"/>
    <mergeCell ref="E15:H15"/>
    <mergeCell ref="C16:D16"/>
    <mergeCell ref="E16:H16"/>
  </mergeCells>
  <printOptions/>
  <pageMargins left="0.7" right="0.17" top="0.57" bottom="0.32" header="0.3" footer="0.3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G11" sqref="G11:G13"/>
    </sheetView>
  </sheetViews>
  <sheetFormatPr defaultColWidth="9.140625" defaultRowHeight="15"/>
  <cols>
    <col min="1" max="1" width="6.421875" style="3" customWidth="1"/>
    <col min="2" max="2" width="13.28125" style="3" customWidth="1"/>
    <col min="3" max="3" width="17.140625" style="3" customWidth="1"/>
    <col min="4" max="4" width="8.421875" style="3" customWidth="1"/>
    <col min="5" max="5" width="12.8515625" style="3" customWidth="1"/>
    <col min="6" max="6" width="14.00390625" style="3" customWidth="1"/>
    <col min="7" max="7" width="9.140625" style="3" customWidth="1"/>
    <col min="8" max="8" width="10.421875" style="3" customWidth="1"/>
    <col min="9" max="9" width="11.28125" style="3" customWidth="1"/>
    <col min="10" max="16384" width="9.140625" style="3" customWidth="1"/>
  </cols>
  <sheetData>
    <row r="1" spans="1:9" s="1" customFormat="1" ht="16.5">
      <c r="A1" s="83" t="s">
        <v>10</v>
      </c>
      <c r="B1" s="83"/>
      <c r="C1" s="83"/>
      <c r="D1" s="83"/>
      <c r="E1" s="84" t="s">
        <v>11</v>
      </c>
      <c r="F1" s="84"/>
      <c r="G1" s="84"/>
      <c r="H1" s="84"/>
      <c r="I1" s="45"/>
    </row>
    <row r="2" spans="1:9" s="1" customFormat="1" ht="16.5">
      <c r="A2" s="84" t="s">
        <v>12</v>
      </c>
      <c r="B2" s="84"/>
      <c r="C2" s="84"/>
      <c r="D2" s="84"/>
      <c r="E2" s="74" t="s">
        <v>13</v>
      </c>
      <c r="F2" s="74"/>
      <c r="G2" s="74"/>
      <c r="H2" s="74"/>
      <c r="I2" s="45"/>
    </row>
    <row r="3" ht="12.75" customHeight="1"/>
    <row r="4" spans="1:8" ht="18.75">
      <c r="A4" s="89" t="s">
        <v>90</v>
      </c>
      <c r="B4" s="89"/>
      <c r="C4" s="89"/>
      <c r="D4" s="89"/>
      <c r="E4" s="89"/>
      <c r="F4" s="89"/>
      <c r="G4" s="89"/>
      <c r="H4" s="89"/>
    </row>
    <row r="5" spans="1:8" ht="18.75">
      <c r="A5" s="90" t="s">
        <v>97</v>
      </c>
      <c r="B5" s="90"/>
      <c r="C5" s="91"/>
      <c r="D5" s="91"/>
      <c r="E5" s="91"/>
      <c r="F5" s="91"/>
      <c r="G5" s="91"/>
      <c r="H5" s="91"/>
    </row>
    <row r="6" spans="1:8" ht="11.25" customHeight="1">
      <c r="A6" s="46"/>
      <c r="B6" s="46"/>
      <c r="C6" s="47"/>
      <c r="D6" s="47"/>
      <c r="E6" s="47"/>
      <c r="F6" s="47"/>
      <c r="G6" s="47"/>
      <c r="H6" s="47"/>
    </row>
    <row r="7" spans="1:9" ht="16.5">
      <c r="A7" s="48" t="s">
        <v>170</v>
      </c>
      <c r="B7" s="48"/>
      <c r="C7" s="48"/>
      <c r="D7" s="48"/>
      <c r="E7" s="6"/>
      <c r="F7" s="80" t="s">
        <v>91</v>
      </c>
      <c r="G7" s="80"/>
      <c r="H7" s="80"/>
      <c r="I7" s="7"/>
    </row>
    <row r="8" spans="1:8" ht="16.5">
      <c r="A8" s="92" t="s">
        <v>171</v>
      </c>
      <c r="B8" s="92"/>
      <c r="C8" s="92"/>
      <c r="D8" s="92"/>
      <c r="E8" s="21"/>
      <c r="F8" s="92" t="s">
        <v>172</v>
      </c>
      <c r="G8" s="92"/>
      <c r="H8" s="92"/>
    </row>
    <row r="9" spans="1:8" ht="11.25" customHeight="1">
      <c r="A9" s="49"/>
      <c r="B9" s="49"/>
      <c r="C9" s="49"/>
      <c r="D9" s="49"/>
      <c r="G9" s="49"/>
      <c r="H9" s="49"/>
    </row>
    <row r="10" spans="1:9" ht="16.5">
      <c r="A10" s="9" t="s">
        <v>16</v>
      </c>
      <c r="B10" s="9" t="s">
        <v>17</v>
      </c>
      <c r="C10" s="9" t="s">
        <v>1</v>
      </c>
      <c r="D10" s="9" t="s">
        <v>2</v>
      </c>
      <c r="E10" s="9" t="s">
        <v>4</v>
      </c>
      <c r="F10" s="9" t="s">
        <v>5</v>
      </c>
      <c r="G10" s="9" t="s">
        <v>92</v>
      </c>
      <c r="H10" s="26" t="s">
        <v>22</v>
      </c>
      <c r="I10" s="50"/>
    </row>
    <row r="11" spans="1:8" ht="17.25">
      <c r="A11" s="11">
        <v>1</v>
      </c>
      <c r="B11" s="34">
        <v>502120005</v>
      </c>
      <c r="C11" s="28" t="s">
        <v>70</v>
      </c>
      <c r="D11" s="30" t="s">
        <v>71</v>
      </c>
      <c r="E11" s="35">
        <v>32208</v>
      </c>
      <c r="F11" s="28" t="s">
        <v>72</v>
      </c>
      <c r="G11" s="51">
        <v>7</v>
      </c>
      <c r="H11" s="52"/>
    </row>
    <row r="12" spans="1:8" ht="17.25">
      <c r="A12" s="11">
        <v>2</v>
      </c>
      <c r="B12" s="34">
        <v>502120006</v>
      </c>
      <c r="C12" s="28" t="s">
        <v>80</v>
      </c>
      <c r="D12" s="30" t="s">
        <v>81</v>
      </c>
      <c r="E12" s="35">
        <v>32176</v>
      </c>
      <c r="F12" s="28" t="s">
        <v>9</v>
      </c>
      <c r="G12" s="51">
        <v>7</v>
      </c>
      <c r="H12" s="52"/>
    </row>
    <row r="13" spans="1:8" ht="17.25">
      <c r="A13" s="11">
        <v>3</v>
      </c>
      <c r="B13" s="34">
        <v>502120007</v>
      </c>
      <c r="C13" s="28" t="s">
        <v>84</v>
      </c>
      <c r="D13" s="30" t="s">
        <v>85</v>
      </c>
      <c r="E13" s="43">
        <v>31754</v>
      </c>
      <c r="F13" s="28" t="s">
        <v>86</v>
      </c>
      <c r="G13" s="51">
        <v>7</v>
      </c>
      <c r="H13" s="52"/>
    </row>
    <row r="14" spans="1:8" ht="16.5">
      <c r="A14" s="1" t="s">
        <v>173</v>
      </c>
      <c r="B14" s="1"/>
      <c r="C14" s="1"/>
      <c r="D14" s="1"/>
      <c r="E14" s="93" t="s">
        <v>174</v>
      </c>
      <c r="F14" s="93"/>
      <c r="G14" s="93"/>
      <c r="H14" s="93"/>
    </row>
    <row r="15" spans="1:8" ht="16.5">
      <c r="A15" s="1"/>
      <c r="B15" s="1"/>
      <c r="C15" s="1"/>
      <c r="D15" s="1"/>
      <c r="E15" s="94" t="s">
        <v>93</v>
      </c>
      <c r="F15" s="94"/>
      <c r="G15" s="94"/>
      <c r="H15" s="94"/>
    </row>
    <row r="16" spans="1:8" ht="16.5">
      <c r="A16" s="1" t="s">
        <v>94</v>
      </c>
      <c r="B16" s="1"/>
      <c r="C16" s="95" t="s">
        <v>95</v>
      </c>
      <c r="D16" s="95"/>
      <c r="E16" s="96" t="s">
        <v>96</v>
      </c>
      <c r="F16" s="96"/>
      <c r="G16" s="96"/>
      <c r="H16" s="96"/>
    </row>
  </sheetData>
  <sheetProtection/>
  <mergeCells count="13">
    <mergeCell ref="F7:H7"/>
    <mergeCell ref="A8:D8"/>
    <mergeCell ref="F8:H8"/>
    <mergeCell ref="E14:H14"/>
    <mergeCell ref="E15:H15"/>
    <mergeCell ref="C16:D16"/>
    <mergeCell ref="E16:H16"/>
    <mergeCell ref="A1:D1"/>
    <mergeCell ref="E1:H1"/>
    <mergeCell ref="A2:D2"/>
    <mergeCell ref="E2:H2"/>
    <mergeCell ref="A4:H4"/>
    <mergeCell ref="A5:H5"/>
  </mergeCells>
  <printOptions/>
  <pageMargins left="0.7" right="0.17" top="0.57" bottom="0.32" header="0.3" footer="0.3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G11" sqref="G11:G13"/>
    </sheetView>
  </sheetViews>
  <sheetFormatPr defaultColWidth="9.140625" defaultRowHeight="15"/>
  <cols>
    <col min="1" max="1" width="6.421875" style="3" customWidth="1"/>
    <col min="2" max="2" width="13.28125" style="3" customWidth="1"/>
    <col min="3" max="3" width="17.140625" style="3" customWidth="1"/>
    <col min="4" max="4" width="8.421875" style="3" customWidth="1"/>
    <col min="5" max="5" width="12.8515625" style="3" customWidth="1"/>
    <col min="6" max="6" width="14.00390625" style="3" customWidth="1"/>
    <col min="7" max="7" width="9.140625" style="3" customWidth="1"/>
    <col min="8" max="8" width="10.421875" style="3" customWidth="1"/>
    <col min="9" max="9" width="11.28125" style="3" customWidth="1"/>
    <col min="10" max="16384" width="9.140625" style="3" customWidth="1"/>
  </cols>
  <sheetData>
    <row r="1" spans="1:9" s="1" customFormat="1" ht="16.5">
      <c r="A1" s="83" t="s">
        <v>10</v>
      </c>
      <c r="B1" s="83"/>
      <c r="C1" s="83"/>
      <c r="D1" s="83"/>
      <c r="E1" s="84" t="s">
        <v>11</v>
      </c>
      <c r="F1" s="84"/>
      <c r="G1" s="84"/>
      <c r="H1" s="84"/>
      <c r="I1" s="45"/>
    </row>
    <row r="2" spans="1:9" s="1" customFormat="1" ht="16.5">
      <c r="A2" s="84" t="s">
        <v>12</v>
      </c>
      <c r="B2" s="84"/>
      <c r="C2" s="84"/>
      <c r="D2" s="84"/>
      <c r="E2" s="74" t="s">
        <v>13</v>
      </c>
      <c r="F2" s="74"/>
      <c r="G2" s="74"/>
      <c r="H2" s="74"/>
      <c r="I2" s="45"/>
    </row>
    <row r="3" ht="12.75" customHeight="1"/>
    <row r="4" spans="1:8" ht="18.75">
      <c r="A4" s="89" t="s">
        <v>90</v>
      </c>
      <c r="B4" s="89"/>
      <c r="C4" s="89"/>
      <c r="D4" s="89"/>
      <c r="E4" s="89"/>
      <c r="F4" s="89"/>
      <c r="G4" s="89"/>
      <c r="H4" s="89"/>
    </row>
    <row r="5" spans="1:8" ht="18.75">
      <c r="A5" s="90" t="s">
        <v>97</v>
      </c>
      <c r="B5" s="90"/>
      <c r="C5" s="91"/>
      <c r="D5" s="91"/>
      <c r="E5" s="91"/>
      <c r="F5" s="91"/>
      <c r="G5" s="91"/>
      <c r="H5" s="91"/>
    </row>
    <row r="6" spans="1:8" ht="11.25" customHeight="1">
      <c r="A6" s="46"/>
      <c r="B6" s="46"/>
      <c r="C6" s="47"/>
      <c r="D6" s="47"/>
      <c r="E6" s="47"/>
      <c r="F6" s="47"/>
      <c r="G6" s="47"/>
      <c r="H6" s="47"/>
    </row>
    <row r="7" spans="1:9" ht="16.5">
      <c r="A7" s="48" t="s">
        <v>175</v>
      </c>
      <c r="B7" s="48"/>
      <c r="C7" s="48"/>
      <c r="D7" s="48"/>
      <c r="E7" s="6"/>
      <c r="F7" s="80" t="s">
        <v>91</v>
      </c>
      <c r="G7" s="80"/>
      <c r="H7" s="80"/>
      <c r="I7" s="7"/>
    </row>
    <row r="8" spans="1:8" ht="16.5">
      <c r="A8" s="92" t="s">
        <v>176</v>
      </c>
      <c r="B8" s="92"/>
      <c r="C8" s="92"/>
      <c r="D8" s="92"/>
      <c r="E8" s="21"/>
      <c r="F8" s="92" t="s">
        <v>119</v>
      </c>
      <c r="G8" s="92"/>
      <c r="H8" s="92"/>
    </row>
    <row r="9" spans="1:8" ht="11.25" customHeight="1">
      <c r="A9" s="49"/>
      <c r="B9" s="49"/>
      <c r="C9" s="49"/>
      <c r="D9" s="49"/>
      <c r="G9" s="49"/>
      <c r="H9" s="49"/>
    </row>
    <row r="10" spans="1:9" ht="16.5">
      <c r="A10" s="9" t="s">
        <v>16</v>
      </c>
      <c r="B10" s="9" t="s">
        <v>17</v>
      </c>
      <c r="C10" s="9" t="s">
        <v>1</v>
      </c>
      <c r="D10" s="9" t="s">
        <v>2</v>
      </c>
      <c r="E10" s="9" t="s">
        <v>4</v>
      </c>
      <c r="F10" s="9" t="s">
        <v>5</v>
      </c>
      <c r="G10" s="9" t="s">
        <v>92</v>
      </c>
      <c r="H10" s="26" t="s">
        <v>22</v>
      </c>
      <c r="I10" s="50"/>
    </row>
    <row r="11" spans="1:8" ht="17.25">
      <c r="A11" s="11">
        <v>1</v>
      </c>
      <c r="B11" s="34">
        <v>502120005</v>
      </c>
      <c r="C11" s="28" t="s">
        <v>70</v>
      </c>
      <c r="D11" s="30" t="s">
        <v>71</v>
      </c>
      <c r="E11" s="35">
        <v>32208</v>
      </c>
      <c r="F11" s="28" t="s">
        <v>72</v>
      </c>
      <c r="G11" s="51">
        <v>7</v>
      </c>
      <c r="H11" s="52"/>
    </row>
    <row r="12" spans="1:8" ht="17.25">
      <c r="A12" s="11">
        <v>2</v>
      </c>
      <c r="B12" s="34">
        <v>502120006</v>
      </c>
      <c r="C12" s="28" t="s">
        <v>80</v>
      </c>
      <c r="D12" s="30" t="s">
        <v>81</v>
      </c>
      <c r="E12" s="35">
        <v>32176</v>
      </c>
      <c r="F12" s="28" t="s">
        <v>9</v>
      </c>
      <c r="G12" s="51">
        <v>8</v>
      </c>
      <c r="H12" s="52"/>
    </row>
    <row r="13" spans="1:8" ht="17.25">
      <c r="A13" s="11">
        <v>3</v>
      </c>
      <c r="B13" s="34">
        <v>502120007</v>
      </c>
      <c r="C13" s="28" t="s">
        <v>84</v>
      </c>
      <c r="D13" s="30" t="s">
        <v>85</v>
      </c>
      <c r="E13" s="43">
        <v>31754</v>
      </c>
      <c r="F13" s="28" t="s">
        <v>86</v>
      </c>
      <c r="G13" s="51">
        <v>8.5</v>
      </c>
      <c r="H13" s="52"/>
    </row>
    <row r="14" spans="1:8" ht="16.5">
      <c r="A14" s="1" t="s">
        <v>177</v>
      </c>
      <c r="B14" s="1"/>
      <c r="C14" s="1"/>
      <c r="D14" s="1"/>
      <c r="E14" s="93" t="s">
        <v>178</v>
      </c>
      <c r="F14" s="93"/>
      <c r="G14" s="93"/>
      <c r="H14" s="93"/>
    </row>
    <row r="15" spans="1:8" ht="16.5">
      <c r="A15" s="1"/>
      <c r="B15" s="1"/>
      <c r="C15" s="1"/>
      <c r="D15" s="1"/>
      <c r="E15" s="94" t="s">
        <v>93</v>
      </c>
      <c r="F15" s="94"/>
      <c r="G15" s="94"/>
      <c r="H15" s="94"/>
    </row>
    <row r="16" spans="1:8" ht="16.5">
      <c r="A16" s="1" t="s">
        <v>94</v>
      </c>
      <c r="B16" s="1"/>
      <c r="C16" s="95" t="s">
        <v>95</v>
      </c>
      <c r="D16" s="95"/>
      <c r="E16" s="96" t="s">
        <v>96</v>
      </c>
      <c r="F16" s="96"/>
      <c r="G16" s="96"/>
      <c r="H16" s="96"/>
    </row>
  </sheetData>
  <sheetProtection/>
  <mergeCells count="13">
    <mergeCell ref="A1:D1"/>
    <mergeCell ref="E1:H1"/>
    <mergeCell ref="A2:D2"/>
    <mergeCell ref="E2:H2"/>
    <mergeCell ref="A4:H4"/>
    <mergeCell ref="A5:H5"/>
    <mergeCell ref="F7:H7"/>
    <mergeCell ref="A8:D8"/>
    <mergeCell ref="F8:H8"/>
    <mergeCell ref="E14:H14"/>
    <mergeCell ref="E15:H15"/>
    <mergeCell ref="C16:D16"/>
    <mergeCell ref="E16:H16"/>
  </mergeCells>
  <printOptions/>
  <pageMargins left="0.7" right="0.17" top="0.57" bottom="0.32" header="0.3" footer="0.3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G11" sqref="G11:G13"/>
    </sheetView>
  </sheetViews>
  <sheetFormatPr defaultColWidth="9.140625" defaultRowHeight="15"/>
  <cols>
    <col min="1" max="1" width="6.421875" style="3" customWidth="1"/>
    <col min="2" max="2" width="13.28125" style="3" customWidth="1"/>
    <col min="3" max="3" width="17.140625" style="3" customWidth="1"/>
    <col min="4" max="4" width="8.421875" style="3" customWidth="1"/>
    <col min="5" max="5" width="12.8515625" style="3" customWidth="1"/>
    <col min="6" max="6" width="14.00390625" style="3" customWidth="1"/>
    <col min="7" max="7" width="9.140625" style="3" customWidth="1"/>
    <col min="8" max="8" width="10.421875" style="3" customWidth="1"/>
    <col min="9" max="9" width="11.28125" style="3" customWidth="1"/>
    <col min="10" max="16384" width="9.140625" style="3" customWidth="1"/>
  </cols>
  <sheetData>
    <row r="1" spans="1:9" s="1" customFormat="1" ht="16.5">
      <c r="A1" s="83" t="s">
        <v>10</v>
      </c>
      <c r="B1" s="83"/>
      <c r="C1" s="83"/>
      <c r="D1" s="83"/>
      <c r="E1" s="84" t="s">
        <v>11</v>
      </c>
      <c r="F1" s="84"/>
      <c r="G1" s="84"/>
      <c r="H1" s="84"/>
      <c r="I1" s="45"/>
    </row>
    <row r="2" spans="1:9" s="1" customFormat="1" ht="16.5">
      <c r="A2" s="84" t="s">
        <v>12</v>
      </c>
      <c r="B2" s="84"/>
      <c r="C2" s="84"/>
      <c r="D2" s="84"/>
      <c r="E2" s="74" t="s">
        <v>13</v>
      </c>
      <c r="F2" s="74"/>
      <c r="G2" s="74"/>
      <c r="H2" s="74"/>
      <c r="I2" s="45"/>
    </row>
    <row r="3" ht="12.75" customHeight="1"/>
    <row r="4" spans="1:8" ht="18.75">
      <c r="A4" s="89" t="s">
        <v>90</v>
      </c>
      <c r="B4" s="89"/>
      <c r="C4" s="89"/>
      <c r="D4" s="89"/>
      <c r="E4" s="89"/>
      <c r="F4" s="89"/>
      <c r="G4" s="89"/>
      <c r="H4" s="89"/>
    </row>
    <row r="5" spans="1:8" ht="18.75">
      <c r="A5" s="90" t="s">
        <v>97</v>
      </c>
      <c r="B5" s="90"/>
      <c r="C5" s="91"/>
      <c r="D5" s="91"/>
      <c r="E5" s="91"/>
      <c r="F5" s="91"/>
      <c r="G5" s="91"/>
      <c r="H5" s="91"/>
    </row>
    <row r="6" spans="1:8" ht="11.25" customHeight="1">
      <c r="A6" s="46"/>
      <c r="B6" s="46"/>
      <c r="C6" s="47"/>
      <c r="D6" s="47"/>
      <c r="E6" s="47"/>
      <c r="F6" s="47"/>
      <c r="G6" s="47"/>
      <c r="H6" s="47"/>
    </row>
    <row r="7" spans="1:9" ht="16.5">
      <c r="A7" s="48" t="s">
        <v>184</v>
      </c>
      <c r="B7" s="48"/>
      <c r="C7" s="48"/>
      <c r="D7" s="48"/>
      <c r="E7" s="6"/>
      <c r="F7" s="80" t="s">
        <v>91</v>
      </c>
      <c r="G7" s="80"/>
      <c r="H7" s="80"/>
      <c r="I7" s="7"/>
    </row>
    <row r="8" spans="1:8" ht="16.5">
      <c r="A8" s="92" t="s">
        <v>185</v>
      </c>
      <c r="B8" s="92"/>
      <c r="C8" s="92"/>
      <c r="D8" s="92"/>
      <c r="E8" s="21"/>
      <c r="F8" s="92" t="s">
        <v>186</v>
      </c>
      <c r="G8" s="92"/>
      <c r="H8" s="92"/>
    </row>
    <row r="9" spans="1:8" ht="11.25" customHeight="1">
      <c r="A9" s="49"/>
      <c r="B9" s="49"/>
      <c r="C9" s="49"/>
      <c r="D9" s="49"/>
      <c r="G9" s="49"/>
      <c r="H9" s="49"/>
    </row>
    <row r="10" spans="1:9" ht="16.5">
      <c r="A10" s="9" t="s">
        <v>16</v>
      </c>
      <c r="B10" s="9" t="s">
        <v>17</v>
      </c>
      <c r="C10" s="9" t="s">
        <v>1</v>
      </c>
      <c r="D10" s="9" t="s">
        <v>2</v>
      </c>
      <c r="E10" s="9" t="s">
        <v>4</v>
      </c>
      <c r="F10" s="9" t="s">
        <v>5</v>
      </c>
      <c r="G10" s="9" t="s">
        <v>92</v>
      </c>
      <c r="H10" s="26" t="s">
        <v>22</v>
      </c>
      <c r="I10" s="50"/>
    </row>
    <row r="11" spans="1:8" ht="17.25">
      <c r="A11" s="11">
        <v>1</v>
      </c>
      <c r="B11" s="34">
        <v>502120005</v>
      </c>
      <c r="C11" s="28" t="s">
        <v>70</v>
      </c>
      <c r="D11" s="30" t="s">
        <v>71</v>
      </c>
      <c r="E11" s="35">
        <v>32208</v>
      </c>
      <c r="F11" s="28" t="s">
        <v>72</v>
      </c>
      <c r="G11" s="51">
        <v>7.5</v>
      </c>
      <c r="H11" s="52"/>
    </row>
    <row r="12" spans="1:8" ht="17.25">
      <c r="A12" s="11">
        <v>2</v>
      </c>
      <c r="B12" s="34">
        <v>502120006</v>
      </c>
      <c r="C12" s="28" t="s">
        <v>80</v>
      </c>
      <c r="D12" s="30" t="s">
        <v>81</v>
      </c>
      <c r="E12" s="35">
        <v>32176</v>
      </c>
      <c r="F12" s="28" t="s">
        <v>9</v>
      </c>
      <c r="G12" s="51">
        <v>8.5</v>
      </c>
      <c r="H12" s="52"/>
    </row>
    <row r="13" spans="1:8" ht="17.25">
      <c r="A13" s="11">
        <v>3</v>
      </c>
      <c r="B13" s="34">
        <v>502120007</v>
      </c>
      <c r="C13" s="28" t="s">
        <v>84</v>
      </c>
      <c r="D13" s="30" t="s">
        <v>85</v>
      </c>
      <c r="E13" s="43">
        <v>31754</v>
      </c>
      <c r="F13" s="28" t="s">
        <v>86</v>
      </c>
      <c r="G13" s="51">
        <v>7.5</v>
      </c>
      <c r="H13" s="52"/>
    </row>
    <row r="14" spans="1:8" ht="16.5">
      <c r="A14" s="1" t="s">
        <v>182</v>
      </c>
      <c r="B14" s="1"/>
      <c r="C14" s="1"/>
      <c r="D14" s="1"/>
      <c r="E14" s="93" t="s">
        <v>183</v>
      </c>
      <c r="F14" s="93"/>
      <c r="G14" s="93"/>
      <c r="H14" s="93"/>
    </row>
    <row r="15" spans="1:8" ht="16.5">
      <c r="A15" s="1"/>
      <c r="B15" s="1"/>
      <c r="C15" s="1"/>
      <c r="D15" s="1"/>
      <c r="E15" s="94" t="s">
        <v>93</v>
      </c>
      <c r="F15" s="94"/>
      <c r="G15" s="94"/>
      <c r="H15" s="94"/>
    </row>
    <row r="16" spans="1:8" ht="16.5">
      <c r="A16" s="1" t="s">
        <v>94</v>
      </c>
      <c r="B16" s="1"/>
      <c r="C16" s="95" t="s">
        <v>95</v>
      </c>
      <c r="D16" s="95"/>
      <c r="E16" s="96" t="s">
        <v>96</v>
      </c>
      <c r="F16" s="96"/>
      <c r="G16" s="96"/>
      <c r="H16" s="96"/>
    </row>
  </sheetData>
  <sheetProtection/>
  <mergeCells count="13">
    <mergeCell ref="F7:H7"/>
    <mergeCell ref="A8:D8"/>
    <mergeCell ref="F8:H8"/>
    <mergeCell ref="E14:H14"/>
    <mergeCell ref="E15:H15"/>
    <mergeCell ref="C16:D16"/>
    <mergeCell ref="E16:H16"/>
    <mergeCell ref="A1:D1"/>
    <mergeCell ref="E1:H1"/>
    <mergeCell ref="A2:D2"/>
    <mergeCell ref="E2:H2"/>
    <mergeCell ref="A4:H4"/>
    <mergeCell ref="A5:H5"/>
  </mergeCells>
  <printOptions/>
  <pageMargins left="0.7" right="0.17" top="0.57" bottom="0.32" header="0.3" footer="0.3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G11" sqref="G11:G13"/>
    </sheetView>
  </sheetViews>
  <sheetFormatPr defaultColWidth="9.140625" defaultRowHeight="15"/>
  <cols>
    <col min="1" max="1" width="6.421875" style="3" customWidth="1"/>
    <col min="2" max="2" width="13.28125" style="3" customWidth="1"/>
    <col min="3" max="3" width="17.140625" style="3" customWidth="1"/>
    <col min="4" max="4" width="8.421875" style="3" customWidth="1"/>
    <col min="5" max="5" width="12.8515625" style="3" customWidth="1"/>
    <col min="6" max="6" width="14.00390625" style="3" customWidth="1"/>
    <col min="7" max="7" width="9.140625" style="3" customWidth="1"/>
    <col min="8" max="8" width="10.421875" style="3" customWidth="1"/>
    <col min="9" max="9" width="11.28125" style="3" customWidth="1"/>
    <col min="10" max="16384" width="9.140625" style="3" customWidth="1"/>
  </cols>
  <sheetData>
    <row r="1" spans="1:9" s="1" customFormat="1" ht="16.5">
      <c r="A1" s="83" t="s">
        <v>10</v>
      </c>
      <c r="B1" s="83"/>
      <c r="C1" s="83"/>
      <c r="D1" s="83"/>
      <c r="E1" s="84" t="s">
        <v>11</v>
      </c>
      <c r="F1" s="84"/>
      <c r="G1" s="84"/>
      <c r="H1" s="84"/>
      <c r="I1" s="45"/>
    </row>
    <row r="2" spans="1:9" s="1" customFormat="1" ht="16.5">
      <c r="A2" s="84" t="s">
        <v>12</v>
      </c>
      <c r="B2" s="84"/>
      <c r="C2" s="84"/>
      <c r="D2" s="84"/>
      <c r="E2" s="74" t="s">
        <v>13</v>
      </c>
      <c r="F2" s="74"/>
      <c r="G2" s="74"/>
      <c r="H2" s="74"/>
      <c r="I2" s="45"/>
    </row>
    <row r="3" ht="12.75" customHeight="1"/>
    <row r="4" spans="1:8" ht="18.75">
      <c r="A4" s="89" t="s">
        <v>90</v>
      </c>
      <c r="B4" s="89"/>
      <c r="C4" s="89"/>
      <c r="D4" s="89"/>
      <c r="E4" s="89"/>
      <c r="F4" s="89"/>
      <c r="G4" s="89"/>
      <c r="H4" s="89"/>
    </row>
    <row r="5" spans="1:8" ht="18.75">
      <c r="A5" s="90" t="s">
        <v>97</v>
      </c>
      <c r="B5" s="90"/>
      <c r="C5" s="91"/>
      <c r="D5" s="91"/>
      <c r="E5" s="91"/>
      <c r="F5" s="91"/>
      <c r="G5" s="91"/>
      <c r="H5" s="91"/>
    </row>
    <row r="6" spans="1:8" ht="11.25" customHeight="1">
      <c r="A6" s="46"/>
      <c r="B6" s="46"/>
      <c r="C6" s="47"/>
      <c r="D6" s="47"/>
      <c r="E6" s="47"/>
      <c r="F6" s="47"/>
      <c r="G6" s="47"/>
      <c r="H6" s="47"/>
    </row>
    <row r="7" spans="1:9" ht="16.5">
      <c r="A7" s="48" t="s">
        <v>197</v>
      </c>
      <c r="B7" s="48"/>
      <c r="C7" s="48"/>
      <c r="D7" s="48"/>
      <c r="E7" s="6"/>
      <c r="F7" s="80" t="s">
        <v>91</v>
      </c>
      <c r="G7" s="80"/>
      <c r="H7" s="80"/>
      <c r="I7" s="7"/>
    </row>
    <row r="8" spans="1:8" ht="16.5">
      <c r="A8" s="92" t="s">
        <v>198</v>
      </c>
      <c r="B8" s="92"/>
      <c r="C8" s="92"/>
      <c r="D8" s="92"/>
      <c r="E8" s="21"/>
      <c r="F8" s="92" t="s">
        <v>119</v>
      </c>
      <c r="G8" s="92"/>
      <c r="H8" s="92"/>
    </row>
    <row r="9" spans="1:8" ht="11.25" customHeight="1">
      <c r="A9" s="49"/>
      <c r="B9" s="49"/>
      <c r="C9" s="49"/>
      <c r="D9" s="49"/>
      <c r="G9" s="49"/>
      <c r="H9" s="49"/>
    </row>
    <row r="10" spans="1:9" ht="16.5">
      <c r="A10" s="9" t="s">
        <v>16</v>
      </c>
      <c r="B10" s="9" t="s">
        <v>17</v>
      </c>
      <c r="C10" s="9" t="s">
        <v>1</v>
      </c>
      <c r="D10" s="9" t="s">
        <v>2</v>
      </c>
      <c r="E10" s="9" t="s">
        <v>4</v>
      </c>
      <c r="F10" s="9" t="s">
        <v>5</v>
      </c>
      <c r="G10" s="9" t="s">
        <v>92</v>
      </c>
      <c r="H10" s="26" t="s">
        <v>22</v>
      </c>
      <c r="I10" s="50"/>
    </row>
    <row r="11" spans="1:8" ht="17.25">
      <c r="A11" s="11">
        <v>1</v>
      </c>
      <c r="B11" s="34">
        <v>502120005</v>
      </c>
      <c r="C11" s="28" t="s">
        <v>70</v>
      </c>
      <c r="D11" s="30" t="s">
        <v>71</v>
      </c>
      <c r="E11" s="35">
        <v>32208</v>
      </c>
      <c r="F11" s="28" t="s">
        <v>72</v>
      </c>
      <c r="G11" s="51">
        <v>8</v>
      </c>
      <c r="H11" s="52"/>
    </row>
    <row r="12" spans="1:8" ht="17.25">
      <c r="A12" s="11">
        <v>2</v>
      </c>
      <c r="B12" s="34">
        <v>502120006</v>
      </c>
      <c r="C12" s="28" t="s">
        <v>80</v>
      </c>
      <c r="D12" s="30" t="s">
        <v>81</v>
      </c>
      <c r="E12" s="35">
        <v>32176</v>
      </c>
      <c r="F12" s="28" t="s">
        <v>9</v>
      </c>
      <c r="G12" s="51">
        <v>8</v>
      </c>
      <c r="H12" s="52"/>
    </row>
    <row r="13" spans="1:8" ht="17.25">
      <c r="A13" s="11">
        <v>3</v>
      </c>
      <c r="B13" s="34">
        <v>502120007</v>
      </c>
      <c r="C13" s="28" t="s">
        <v>84</v>
      </c>
      <c r="D13" s="30" t="s">
        <v>85</v>
      </c>
      <c r="E13" s="43">
        <v>31754</v>
      </c>
      <c r="F13" s="28" t="s">
        <v>86</v>
      </c>
      <c r="G13" s="51">
        <v>8</v>
      </c>
      <c r="H13" s="52"/>
    </row>
    <row r="14" spans="1:8" ht="16.5">
      <c r="A14" s="1" t="s">
        <v>199</v>
      </c>
      <c r="B14" s="1"/>
      <c r="C14" s="1"/>
      <c r="D14" s="1"/>
      <c r="E14" s="93" t="s">
        <v>200</v>
      </c>
      <c r="F14" s="93"/>
      <c r="G14" s="93"/>
      <c r="H14" s="93"/>
    </row>
    <row r="15" spans="1:8" ht="16.5">
      <c r="A15" s="1"/>
      <c r="B15" s="1"/>
      <c r="C15" s="1"/>
      <c r="D15" s="1"/>
      <c r="E15" s="94" t="s">
        <v>93</v>
      </c>
      <c r="F15" s="94"/>
      <c r="G15" s="94"/>
      <c r="H15" s="94"/>
    </row>
    <row r="16" spans="1:8" ht="16.5">
      <c r="A16" s="1" t="s">
        <v>94</v>
      </c>
      <c r="B16" s="1"/>
      <c r="C16" s="95" t="s">
        <v>95</v>
      </c>
      <c r="D16" s="95"/>
      <c r="E16" s="96" t="s">
        <v>96</v>
      </c>
      <c r="F16" s="96"/>
      <c r="G16" s="96"/>
      <c r="H16" s="96"/>
    </row>
  </sheetData>
  <sheetProtection/>
  <mergeCells count="13">
    <mergeCell ref="F7:H7"/>
    <mergeCell ref="A8:D8"/>
    <mergeCell ref="F8:H8"/>
    <mergeCell ref="E14:H14"/>
    <mergeCell ref="E15:H15"/>
    <mergeCell ref="C16:D16"/>
    <mergeCell ref="E16:H16"/>
    <mergeCell ref="A1:D1"/>
    <mergeCell ref="E1:H1"/>
    <mergeCell ref="A2:D2"/>
    <mergeCell ref="E2:H2"/>
    <mergeCell ref="A4:H4"/>
    <mergeCell ref="A5:H5"/>
  </mergeCells>
  <printOptions/>
  <pageMargins left="0.7" right="0.17" top="0.57" bottom="0.32" header="0.3" footer="0.3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G11" sqref="G11:G13"/>
    </sheetView>
  </sheetViews>
  <sheetFormatPr defaultColWidth="9.140625" defaultRowHeight="15"/>
  <cols>
    <col min="1" max="1" width="6.421875" style="3" customWidth="1"/>
    <col min="2" max="2" width="13.28125" style="3" customWidth="1"/>
    <col min="3" max="3" width="17.140625" style="3" customWidth="1"/>
    <col min="4" max="4" width="8.421875" style="3" customWidth="1"/>
    <col min="5" max="5" width="12.8515625" style="3" customWidth="1"/>
    <col min="6" max="6" width="14.00390625" style="3" customWidth="1"/>
    <col min="7" max="7" width="9.140625" style="3" customWidth="1"/>
    <col min="8" max="8" width="10.421875" style="3" customWidth="1"/>
    <col min="9" max="9" width="11.28125" style="3" customWidth="1"/>
    <col min="10" max="16384" width="9.140625" style="3" customWidth="1"/>
  </cols>
  <sheetData>
    <row r="1" spans="1:9" s="1" customFormat="1" ht="16.5">
      <c r="A1" s="83" t="s">
        <v>10</v>
      </c>
      <c r="B1" s="83"/>
      <c r="C1" s="83"/>
      <c r="D1" s="83"/>
      <c r="E1" s="84" t="s">
        <v>11</v>
      </c>
      <c r="F1" s="84"/>
      <c r="G1" s="84"/>
      <c r="H1" s="84"/>
      <c r="I1" s="45"/>
    </row>
    <row r="2" spans="1:9" s="1" customFormat="1" ht="16.5">
      <c r="A2" s="84" t="s">
        <v>12</v>
      </c>
      <c r="B2" s="84"/>
      <c r="C2" s="84"/>
      <c r="D2" s="84"/>
      <c r="E2" s="74" t="s">
        <v>13</v>
      </c>
      <c r="F2" s="74"/>
      <c r="G2" s="74"/>
      <c r="H2" s="74"/>
      <c r="I2" s="45"/>
    </row>
    <row r="3" ht="12.75" customHeight="1"/>
    <row r="4" spans="1:8" ht="18.75">
      <c r="A4" s="89" t="s">
        <v>90</v>
      </c>
      <c r="B4" s="89"/>
      <c r="C4" s="89"/>
      <c r="D4" s="89"/>
      <c r="E4" s="89"/>
      <c r="F4" s="89"/>
      <c r="G4" s="89"/>
      <c r="H4" s="89"/>
    </row>
    <row r="5" spans="1:8" ht="18.75">
      <c r="A5" s="90" t="s">
        <v>97</v>
      </c>
      <c r="B5" s="90"/>
      <c r="C5" s="91"/>
      <c r="D5" s="91"/>
      <c r="E5" s="91"/>
      <c r="F5" s="91"/>
      <c r="G5" s="91"/>
      <c r="H5" s="91"/>
    </row>
    <row r="6" spans="1:8" ht="11.25" customHeight="1">
      <c r="A6" s="46"/>
      <c r="B6" s="46"/>
      <c r="C6" s="47"/>
      <c r="D6" s="47"/>
      <c r="E6" s="47"/>
      <c r="F6" s="47"/>
      <c r="G6" s="47"/>
      <c r="H6" s="47"/>
    </row>
    <row r="7" spans="1:9" ht="16.5">
      <c r="A7" s="48" t="s">
        <v>187</v>
      </c>
      <c r="B7" s="48"/>
      <c r="C7" s="48"/>
      <c r="D7" s="48"/>
      <c r="E7" s="6"/>
      <c r="F7" s="80" t="s">
        <v>91</v>
      </c>
      <c r="G7" s="80"/>
      <c r="H7" s="80"/>
      <c r="I7" s="7"/>
    </row>
    <row r="8" spans="1:8" ht="16.5">
      <c r="A8" s="92" t="s">
        <v>188</v>
      </c>
      <c r="B8" s="92"/>
      <c r="C8" s="92"/>
      <c r="D8" s="92"/>
      <c r="E8" s="21"/>
      <c r="F8" s="92" t="s">
        <v>136</v>
      </c>
      <c r="G8" s="92"/>
      <c r="H8" s="92"/>
    </row>
    <row r="9" spans="1:8" ht="11.25" customHeight="1">
      <c r="A9" s="49"/>
      <c r="B9" s="49"/>
      <c r="C9" s="49"/>
      <c r="D9" s="49"/>
      <c r="G9" s="49"/>
      <c r="H9" s="49"/>
    </row>
    <row r="10" spans="1:9" ht="16.5">
      <c r="A10" s="9" t="s">
        <v>16</v>
      </c>
      <c r="B10" s="9" t="s">
        <v>17</v>
      </c>
      <c r="C10" s="9" t="s">
        <v>1</v>
      </c>
      <c r="D10" s="9" t="s">
        <v>2</v>
      </c>
      <c r="E10" s="9" t="s">
        <v>4</v>
      </c>
      <c r="F10" s="9" t="s">
        <v>5</v>
      </c>
      <c r="G10" s="9" t="s">
        <v>92</v>
      </c>
      <c r="H10" s="26" t="s">
        <v>22</v>
      </c>
      <c r="I10" s="50"/>
    </row>
    <row r="11" spans="1:8" ht="17.25">
      <c r="A11" s="11">
        <v>1</v>
      </c>
      <c r="B11" s="34">
        <v>502120005</v>
      </c>
      <c r="C11" s="28" t="s">
        <v>70</v>
      </c>
      <c r="D11" s="30" t="s">
        <v>71</v>
      </c>
      <c r="E11" s="35">
        <v>32208</v>
      </c>
      <c r="F11" s="28" t="s">
        <v>72</v>
      </c>
      <c r="G11" s="51">
        <v>7</v>
      </c>
      <c r="H11" s="52"/>
    </row>
    <row r="12" spans="1:8" ht="17.25">
      <c r="A12" s="11">
        <v>2</v>
      </c>
      <c r="B12" s="34">
        <v>502120006</v>
      </c>
      <c r="C12" s="28" t="s">
        <v>80</v>
      </c>
      <c r="D12" s="30" t="s">
        <v>81</v>
      </c>
      <c r="E12" s="35">
        <v>32176</v>
      </c>
      <c r="F12" s="28" t="s">
        <v>9</v>
      </c>
      <c r="G12" s="51">
        <v>9</v>
      </c>
      <c r="H12" s="52"/>
    </row>
    <row r="13" spans="1:8" ht="17.25">
      <c r="A13" s="11">
        <v>3</v>
      </c>
      <c r="B13" s="34">
        <v>502120007</v>
      </c>
      <c r="C13" s="28" t="s">
        <v>84</v>
      </c>
      <c r="D13" s="30" t="s">
        <v>85</v>
      </c>
      <c r="E13" s="43">
        <v>31754</v>
      </c>
      <c r="F13" s="28" t="s">
        <v>86</v>
      </c>
      <c r="G13" s="51">
        <v>7.5</v>
      </c>
      <c r="H13" s="52"/>
    </row>
    <row r="14" spans="1:8" ht="16.5">
      <c r="A14" s="1" t="s">
        <v>182</v>
      </c>
      <c r="B14" s="1"/>
      <c r="C14" s="1"/>
      <c r="D14" s="1"/>
      <c r="E14" s="93" t="s">
        <v>183</v>
      </c>
      <c r="F14" s="93"/>
      <c r="G14" s="93"/>
      <c r="H14" s="93"/>
    </row>
    <row r="15" spans="1:8" ht="16.5">
      <c r="A15" s="1"/>
      <c r="B15" s="1"/>
      <c r="C15" s="1"/>
      <c r="D15" s="1"/>
      <c r="E15" s="94" t="s">
        <v>93</v>
      </c>
      <c r="F15" s="94"/>
      <c r="G15" s="94"/>
      <c r="H15" s="94"/>
    </row>
    <row r="16" spans="1:8" ht="16.5">
      <c r="A16" s="1" t="s">
        <v>94</v>
      </c>
      <c r="B16" s="1"/>
      <c r="C16" s="95" t="s">
        <v>95</v>
      </c>
      <c r="D16" s="95"/>
      <c r="E16" s="96" t="s">
        <v>96</v>
      </c>
      <c r="F16" s="96"/>
      <c r="G16" s="96"/>
      <c r="H16" s="96"/>
    </row>
  </sheetData>
  <sheetProtection/>
  <mergeCells count="13">
    <mergeCell ref="F7:H7"/>
    <mergeCell ref="A8:D8"/>
    <mergeCell ref="F8:H8"/>
    <mergeCell ref="E14:H14"/>
    <mergeCell ref="E15:H15"/>
    <mergeCell ref="C16:D16"/>
    <mergeCell ref="E16:H16"/>
    <mergeCell ref="A1:D1"/>
    <mergeCell ref="E1:H1"/>
    <mergeCell ref="A2:D2"/>
    <mergeCell ref="E2:H2"/>
    <mergeCell ref="A4:H4"/>
    <mergeCell ref="A5:H5"/>
  </mergeCells>
  <printOptions/>
  <pageMargins left="0.7" right="0.17" top="0.57" bottom="0.32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"/>
  <sheetViews>
    <sheetView zoomScale="130" zoomScaleNormal="130" zoomScalePageLayoutView="0" workbookViewId="0" topLeftCell="A1">
      <selection activeCell="E17" sqref="E17"/>
    </sheetView>
  </sheetViews>
  <sheetFormatPr defaultColWidth="9.140625" defaultRowHeight="15"/>
  <cols>
    <col min="1" max="1" width="10.140625" style="1" customWidth="1"/>
    <col min="2" max="2" width="18.421875" style="1" customWidth="1"/>
    <col min="3" max="3" width="10.421875" style="1" customWidth="1"/>
    <col min="4" max="4" width="15.421875" style="1" customWidth="1"/>
    <col min="5" max="5" width="9.00390625" style="22" customWidth="1"/>
    <col min="6" max="6" width="14.57421875" style="1" customWidth="1"/>
    <col min="7" max="7" width="12.00390625" style="1" customWidth="1"/>
    <col min="8" max="16384" width="9.140625" style="1" customWidth="1"/>
  </cols>
  <sheetData>
    <row r="1" spans="1:7" ht="16.5">
      <c r="A1" s="75" t="s">
        <v>10</v>
      </c>
      <c r="B1" s="75"/>
      <c r="C1" s="75"/>
      <c r="D1" s="73" t="s">
        <v>41</v>
      </c>
      <c r="E1" s="73"/>
      <c r="F1" s="73"/>
      <c r="G1" s="73"/>
    </row>
    <row r="2" spans="1:7" ht="16.5">
      <c r="A2" s="73" t="s">
        <v>44</v>
      </c>
      <c r="B2" s="73"/>
      <c r="C2" s="73"/>
      <c r="D2" s="74" t="s">
        <v>13</v>
      </c>
      <c r="E2" s="74"/>
      <c r="F2" s="74"/>
      <c r="G2" s="74"/>
    </row>
    <row r="3" ht="11.25" customHeight="1"/>
    <row r="4" spans="1:7" ht="16.5">
      <c r="A4" s="73" t="s">
        <v>99</v>
      </c>
      <c r="B4" s="73"/>
      <c r="C4" s="73"/>
      <c r="D4" s="73"/>
      <c r="E4" s="73"/>
      <c r="F4" s="73"/>
      <c r="G4" s="73"/>
    </row>
    <row r="5" spans="1:7" ht="16.5">
      <c r="A5" s="73" t="s">
        <v>54</v>
      </c>
      <c r="B5" s="73"/>
      <c r="C5" s="73"/>
      <c r="D5" s="73"/>
      <c r="E5" s="73"/>
      <c r="F5" s="73"/>
      <c r="G5" s="73"/>
    </row>
    <row r="6" ht="9.75" customHeight="1"/>
    <row r="7" spans="1:7" ht="16.5">
      <c r="A7" s="9" t="s">
        <v>16</v>
      </c>
      <c r="B7" s="9" t="s">
        <v>1</v>
      </c>
      <c r="C7" s="9" t="s">
        <v>2</v>
      </c>
      <c r="D7" s="9" t="s">
        <v>4</v>
      </c>
      <c r="E7" s="9" t="s">
        <v>3</v>
      </c>
      <c r="F7" s="9" t="s">
        <v>5</v>
      </c>
      <c r="G7" s="26" t="s">
        <v>22</v>
      </c>
    </row>
    <row r="8" spans="1:8" ht="16.5">
      <c r="A8" s="27">
        <v>1</v>
      </c>
      <c r="B8" s="28" t="s">
        <v>70</v>
      </c>
      <c r="C8" s="30" t="s">
        <v>71</v>
      </c>
      <c r="D8" s="35">
        <v>32208</v>
      </c>
      <c r="E8" s="28" t="s">
        <v>7</v>
      </c>
      <c r="F8" s="28" t="s">
        <v>72</v>
      </c>
      <c r="G8" s="28"/>
      <c r="H8" s="29"/>
    </row>
    <row r="9" spans="1:7" ht="16.5">
      <c r="A9" s="27">
        <v>2</v>
      </c>
      <c r="B9" s="28" t="s">
        <v>80</v>
      </c>
      <c r="C9" s="30" t="s">
        <v>81</v>
      </c>
      <c r="D9" s="35">
        <v>32176</v>
      </c>
      <c r="E9" s="28" t="s">
        <v>7</v>
      </c>
      <c r="F9" s="28" t="s">
        <v>9</v>
      </c>
      <c r="G9" s="28"/>
    </row>
    <row r="10" spans="1:7" ht="16.5">
      <c r="A10" s="27">
        <v>3</v>
      </c>
      <c r="B10" s="28" t="s">
        <v>84</v>
      </c>
      <c r="C10" s="30" t="s">
        <v>85</v>
      </c>
      <c r="D10" s="43">
        <v>31754</v>
      </c>
      <c r="E10" s="28" t="s">
        <v>7</v>
      </c>
      <c r="F10" s="28" t="s">
        <v>86</v>
      </c>
      <c r="G10" s="28"/>
    </row>
    <row r="12" spans="4:7" ht="15.75" customHeight="1">
      <c r="D12" s="73" t="s">
        <v>43</v>
      </c>
      <c r="E12" s="73"/>
      <c r="F12" s="73"/>
      <c r="G12" s="73"/>
    </row>
  </sheetData>
  <sheetProtection/>
  <mergeCells count="7">
    <mergeCell ref="A1:C1"/>
    <mergeCell ref="A2:C2"/>
    <mergeCell ref="D1:G1"/>
    <mergeCell ref="D2:G2"/>
    <mergeCell ref="D12:G12"/>
    <mergeCell ref="A4:G4"/>
    <mergeCell ref="A5:G5"/>
  </mergeCells>
  <printOptions/>
  <pageMargins left="0.51" right="0.17" top="0.71" bottom="0.75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6.421875" style="3" customWidth="1"/>
    <col min="2" max="2" width="13.28125" style="3" customWidth="1"/>
    <col min="3" max="3" width="17.140625" style="3" customWidth="1"/>
    <col min="4" max="4" width="8.421875" style="3" customWidth="1"/>
    <col min="5" max="5" width="12.8515625" style="3" customWidth="1"/>
    <col min="6" max="6" width="14.00390625" style="3" customWidth="1"/>
    <col min="7" max="7" width="9.140625" style="3" customWidth="1"/>
    <col min="8" max="8" width="10.421875" style="3" customWidth="1"/>
    <col min="9" max="9" width="11.28125" style="3" customWidth="1"/>
    <col min="10" max="16384" width="9.140625" style="3" customWidth="1"/>
  </cols>
  <sheetData>
    <row r="1" spans="1:9" s="1" customFormat="1" ht="16.5">
      <c r="A1" s="83" t="s">
        <v>10</v>
      </c>
      <c r="B1" s="83"/>
      <c r="C1" s="83"/>
      <c r="D1" s="83"/>
      <c r="E1" s="84" t="s">
        <v>11</v>
      </c>
      <c r="F1" s="84"/>
      <c r="G1" s="84"/>
      <c r="H1" s="84"/>
      <c r="I1" s="45"/>
    </row>
    <row r="2" spans="1:9" s="1" customFormat="1" ht="16.5">
      <c r="A2" s="84" t="s">
        <v>12</v>
      </c>
      <c r="B2" s="84"/>
      <c r="C2" s="84"/>
      <c r="D2" s="84"/>
      <c r="E2" s="74" t="s">
        <v>13</v>
      </c>
      <c r="F2" s="74"/>
      <c r="G2" s="74"/>
      <c r="H2" s="74"/>
      <c r="I2" s="45"/>
    </row>
    <row r="3" ht="12.75" customHeight="1"/>
    <row r="4" spans="1:8" ht="18.75">
      <c r="A4" s="89" t="s">
        <v>90</v>
      </c>
      <c r="B4" s="89"/>
      <c r="C4" s="89"/>
      <c r="D4" s="89"/>
      <c r="E4" s="89"/>
      <c r="F4" s="89"/>
      <c r="G4" s="89"/>
      <c r="H4" s="89"/>
    </row>
    <row r="5" spans="1:8" ht="18.75">
      <c r="A5" s="90" t="s">
        <v>97</v>
      </c>
      <c r="B5" s="90"/>
      <c r="C5" s="91"/>
      <c r="D5" s="91"/>
      <c r="E5" s="91"/>
      <c r="F5" s="91"/>
      <c r="G5" s="91"/>
      <c r="H5" s="91"/>
    </row>
    <row r="6" spans="1:8" ht="11.25" customHeight="1">
      <c r="A6" s="46"/>
      <c r="B6" s="46"/>
      <c r="C6" s="47"/>
      <c r="D6" s="47"/>
      <c r="E6" s="47"/>
      <c r="F6" s="47"/>
      <c r="G6" s="47"/>
      <c r="H6" s="47"/>
    </row>
    <row r="7" spans="1:9" ht="16.5">
      <c r="A7" s="48" t="s">
        <v>209</v>
      </c>
      <c r="B7" s="48"/>
      <c r="C7" s="48"/>
      <c r="D7" s="48"/>
      <c r="E7" s="6"/>
      <c r="F7" s="80" t="s">
        <v>91</v>
      </c>
      <c r="G7" s="80"/>
      <c r="H7" s="80"/>
      <c r="I7" s="7"/>
    </row>
    <row r="8" spans="1:8" ht="16.5">
      <c r="A8" s="92" t="s">
        <v>210</v>
      </c>
      <c r="B8" s="92"/>
      <c r="C8" s="92"/>
      <c r="D8" s="92"/>
      <c r="E8" s="21"/>
      <c r="F8" s="92" t="s">
        <v>172</v>
      </c>
      <c r="G8" s="92"/>
      <c r="H8" s="92"/>
    </row>
    <row r="9" spans="1:8" ht="11.25" customHeight="1">
      <c r="A9" s="49"/>
      <c r="B9" s="49"/>
      <c r="C9" s="49"/>
      <c r="D9" s="49"/>
      <c r="G9" s="49"/>
      <c r="H9" s="49"/>
    </row>
    <row r="10" spans="1:9" ht="16.5">
      <c r="A10" s="9" t="s">
        <v>16</v>
      </c>
      <c r="B10" s="9" t="s">
        <v>17</v>
      </c>
      <c r="C10" s="9" t="s">
        <v>1</v>
      </c>
      <c r="D10" s="9" t="s">
        <v>2</v>
      </c>
      <c r="E10" s="9" t="s">
        <v>4</v>
      </c>
      <c r="F10" s="9" t="s">
        <v>5</v>
      </c>
      <c r="G10" s="9" t="s">
        <v>92</v>
      </c>
      <c r="H10" s="26" t="s">
        <v>22</v>
      </c>
      <c r="I10" s="50"/>
    </row>
    <row r="11" spans="1:8" ht="17.25">
      <c r="A11" s="11">
        <v>1</v>
      </c>
      <c r="B11" s="34">
        <v>502120005</v>
      </c>
      <c r="C11" s="28" t="s">
        <v>70</v>
      </c>
      <c r="D11" s="30" t="s">
        <v>71</v>
      </c>
      <c r="E11" s="35">
        <v>32208</v>
      </c>
      <c r="F11" s="28" t="s">
        <v>72</v>
      </c>
      <c r="G11" s="51">
        <v>7</v>
      </c>
      <c r="H11" s="52"/>
    </row>
    <row r="12" spans="1:8" ht="17.25">
      <c r="A12" s="11">
        <v>2</v>
      </c>
      <c r="B12" s="34">
        <v>502120006</v>
      </c>
      <c r="C12" s="28" t="s">
        <v>80</v>
      </c>
      <c r="D12" s="30" t="s">
        <v>81</v>
      </c>
      <c r="E12" s="35">
        <v>32176</v>
      </c>
      <c r="F12" s="28" t="s">
        <v>9</v>
      </c>
      <c r="G12" s="51">
        <v>7.5</v>
      </c>
      <c r="H12" s="52"/>
    </row>
    <row r="13" spans="1:8" ht="17.25">
      <c r="A13" s="11">
        <v>3</v>
      </c>
      <c r="B13" s="34">
        <v>502120007</v>
      </c>
      <c r="C13" s="28" t="s">
        <v>84</v>
      </c>
      <c r="D13" s="30" t="s">
        <v>85</v>
      </c>
      <c r="E13" s="43">
        <v>31754</v>
      </c>
      <c r="F13" s="28" t="s">
        <v>86</v>
      </c>
      <c r="G13" s="51">
        <v>7.5</v>
      </c>
      <c r="H13" s="52"/>
    </row>
    <row r="14" spans="1:8" ht="16.5">
      <c r="A14" s="1" t="s">
        <v>211</v>
      </c>
      <c r="B14" s="1"/>
      <c r="C14" s="1"/>
      <c r="D14" s="1"/>
      <c r="E14" s="93" t="s">
        <v>212</v>
      </c>
      <c r="F14" s="93"/>
      <c r="G14" s="93"/>
      <c r="H14" s="93"/>
    </row>
    <row r="15" spans="1:8" ht="16.5">
      <c r="A15" s="1"/>
      <c r="B15" s="1"/>
      <c r="C15" s="1"/>
      <c r="D15" s="1"/>
      <c r="E15" s="94" t="s">
        <v>93</v>
      </c>
      <c r="F15" s="94"/>
      <c r="G15" s="94"/>
      <c r="H15" s="94"/>
    </row>
    <row r="16" spans="1:8" ht="16.5">
      <c r="A16" s="1" t="s">
        <v>94</v>
      </c>
      <c r="B16" s="1"/>
      <c r="C16" s="95" t="s">
        <v>95</v>
      </c>
      <c r="D16" s="95"/>
      <c r="E16" s="96" t="s">
        <v>96</v>
      </c>
      <c r="F16" s="96"/>
      <c r="G16" s="96"/>
      <c r="H16" s="96"/>
    </row>
  </sheetData>
  <sheetProtection/>
  <mergeCells count="13">
    <mergeCell ref="F7:H7"/>
    <mergeCell ref="A8:D8"/>
    <mergeCell ref="F8:H8"/>
    <mergeCell ref="E14:H14"/>
    <mergeCell ref="E15:H15"/>
    <mergeCell ref="C16:D16"/>
    <mergeCell ref="E16:H16"/>
    <mergeCell ref="A1:D1"/>
    <mergeCell ref="E1:H1"/>
    <mergeCell ref="A2:D2"/>
    <mergeCell ref="E2:H2"/>
    <mergeCell ref="A4:H4"/>
    <mergeCell ref="A5:H5"/>
  </mergeCells>
  <printOptions/>
  <pageMargins left="0.7" right="0.17" top="0.57" bottom="0.32" header="0.3" footer="0.3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G11" sqref="G11:G13"/>
    </sheetView>
  </sheetViews>
  <sheetFormatPr defaultColWidth="9.140625" defaultRowHeight="15"/>
  <cols>
    <col min="1" max="1" width="6.421875" style="3" customWidth="1"/>
    <col min="2" max="2" width="13.28125" style="3" customWidth="1"/>
    <col min="3" max="3" width="17.140625" style="3" customWidth="1"/>
    <col min="4" max="4" width="8.421875" style="3" customWidth="1"/>
    <col min="5" max="5" width="12.8515625" style="3" customWidth="1"/>
    <col min="6" max="6" width="14.00390625" style="3" customWidth="1"/>
    <col min="7" max="7" width="9.140625" style="3" customWidth="1"/>
    <col min="8" max="8" width="10.421875" style="3" customWidth="1"/>
    <col min="9" max="9" width="11.28125" style="3" customWidth="1"/>
    <col min="10" max="16384" width="9.140625" style="3" customWidth="1"/>
  </cols>
  <sheetData>
    <row r="1" spans="1:9" s="1" customFormat="1" ht="16.5">
      <c r="A1" s="83" t="s">
        <v>10</v>
      </c>
      <c r="B1" s="83"/>
      <c r="C1" s="83"/>
      <c r="D1" s="83"/>
      <c r="E1" s="84" t="s">
        <v>11</v>
      </c>
      <c r="F1" s="84"/>
      <c r="G1" s="84"/>
      <c r="H1" s="84"/>
      <c r="I1" s="45"/>
    </row>
    <row r="2" spans="1:9" s="1" customFormat="1" ht="16.5">
      <c r="A2" s="84" t="s">
        <v>12</v>
      </c>
      <c r="B2" s="84"/>
      <c r="C2" s="84"/>
      <c r="D2" s="84"/>
      <c r="E2" s="74" t="s">
        <v>13</v>
      </c>
      <c r="F2" s="74"/>
      <c r="G2" s="74"/>
      <c r="H2" s="74"/>
      <c r="I2" s="45"/>
    </row>
    <row r="3" ht="12.75" customHeight="1"/>
    <row r="4" spans="1:8" ht="18.75">
      <c r="A4" s="89" t="s">
        <v>90</v>
      </c>
      <c r="B4" s="89"/>
      <c r="C4" s="89"/>
      <c r="D4" s="89"/>
      <c r="E4" s="89"/>
      <c r="F4" s="89"/>
      <c r="G4" s="89"/>
      <c r="H4" s="89"/>
    </row>
    <row r="5" spans="1:8" ht="18.75">
      <c r="A5" s="90" t="s">
        <v>97</v>
      </c>
      <c r="B5" s="90"/>
      <c r="C5" s="91"/>
      <c r="D5" s="91"/>
      <c r="E5" s="91"/>
      <c r="F5" s="91"/>
      <c r="G5" s="91"/>
      <c r="H5" s="91"/>
    </row>
    <row r="6" spans="1:8" ht="11.25" customHeight="1">
      <c r="A6" s="46"/>
      <c r="B6" s="46"/>
      <c r="C6" s="47"/>
      <c r="D6" s="47"/>
      <c r="E6" s="47"/>
      <c r="F6" s="47"/>
      <c r="G6" s="47"/>
      <c r="H6" s="47"/>
    </row>
    <row r="7" spans="1:9" ht="16.5">
      <c r="A7" s="48" t="s">
        <v>189</v>
      </c>
      <c r="B7" s="48"/>
      <c r="C7" s="48"/>
      <c r="D7" s="48"/>
      <c r="E7" s="6"/>
      <c r="F7" s="80" t="s">
        <v>91</v>
      </c>
      <c r="G7" s="80"/>
      <c r="H7" s="80"/>
      <c r="I7" s="7"/>
    </row>
    <row r="8" spans="1:8" ht="16.5">
      <c r="A8" s="92" t="s">
        <v>190</v>
      </c>
      <c r="B8" s="92"/>
      <c r="C8" s="92"/>
      <c r="D8" s="92"/>
      <c r="E8" s="21"/>
      <c r="F8" s="92" t="s">
        <v>136</v>
      </c>
      <c r="G8" s="92"/>
      <c r="H8" s="92"/>
    </row>
    <row r="9" spans="1:8" ht="11.25" customHeight="1">
      <c r="A9" s="49"/>
      <c r="B9" s="49"/>
      <c r="C9" s="49"/>
      <c r="D9" s="49"/>
      <c r="G9" s="49"/>
      <c r="H9" s="49"/>
    </row>
    <row r="10" spans="1:9" ht="16.5">
      <c r="A10" s="9" t="s">
        <v>16</v>
      </c>
      <c r="B10" s="9" t="s">
        <v>17</v>
      </c>
      <c r="C10" s="9" t="s">
        <v>1</v>
      </c>
      <c r="D10" s="9" t="s">
        <v>2</v>
      </c>
      <c r="E10" s="9" t="s">
        <v>4</v>
      </c>
      <c r="F10" s="9" t="s">
        <v>5</v>
      </c>
      <c r="G10" s="9" t="s">
        <v>92</v>
      </c>
      <c r="H10" s="26" t="s">
        <v>22</v>
      </c>
      <c r="I10" s="50"/>
    </row>
    <row r="11" spans="1:8" ht="17.25">
      <c r="A11" s="11">
        <v>1</v>
      </c>
      <c r="B11" s="34">
        <v>502120005</v>
      </c>
      <c r="C11" s="28" t="s">
        <v>70</v>
      </c>
      <c r="D11" s="30" t="s">
        <v>71</v>
      </c>
      <c r="E11" s="35">
        <v>32208</v>
      </c>
      <c r="F11" s="28" t="s">
        <v>72</v>
      </c>
      <c r="G11" s="51">
        <v>8.5</v>
      </c>
      <c r="H11" s="52"/>
    </row>
    <row r="12" spans="1:8" ht="17.25">
      <c r="A12" s="11">
        <v>2</v>
      </c>
      <c r="B12" s="34">
        <v>502120006</v>
      </c>
      <c r="C12" s="28" t="s">
        <v>80</v>
      </c>
      <c r="D12" s="30" t="s">
        <v>81</v>
      </c>
      <c r="E12" s="35">
        <v>32176</v>
      </c>
      <c r="F12" s="28" t="s">
        <v>9</v>
      </c>
      <c r="G12" s="51">
        <v>7.5</v>
      </c>
      <c r="H12" s="52"/>
    </row>
    <row r="13" spans="1:8" ht="17.25">
      <c r="A13" s="11">
        <v>3</v>
      </c>
      <c r="B13" s="34">
        <v>502120007</v>
      </c>
      <c r="C13" s="28" t="s">
        <v>84</v>
      </c>
      <c r="D13" s="30" t="s">
        <v>85</v>
      </c>
      <c r="E13" s="43">
        <v>31754</v>
      </c>
      <c r="F13" s="28" t="s">
        <v>86</v>
      </c>
      <c r="G13" s="51">
        <v>8</v>
      </c>
      <c r="H13" s="52"/>
    </row>
    <row r="14" spans="1:8" ht="16.5">
      <c r="A14" s="1" t="s">
        <v>191</v>
      </c>
      <c r="B14" s="1"/>
      <c r="C14" s="1"/>
      <c r="D14" s="1"/>
      <c r="E14" s="93" t="s">
        <v>192</v>
      </c>
      <c r="F14" s="93"/>
      <c r="G14" s="93"/>
      <c r="H14" s="93"/>
    </row>
    <row r="15" spans="1:8" ht="16.5">
      <c r="A15" s="1"/>
      <c r="B15" s="1"/>
      <c r="C15" s="1"/>
      <c r="D15" s="1"/>
      <c r="E15" s="94" t="s">
        <v>93</v>
      </c>
      <c r="F15" s="94"/>
      <c r="G15" s="94"/>
      <c r="H15" s="94"/>
    </row>
    <row r="16" spans="1:8" ht="16.5">
      <c r="A16" s="1" t="s">
        <v>94</v>
      </c>
      <c r="B16" s="1"/>
      <c r="C16" s="95" t="s">
        <v>95</v>
      </c>
      <c r="D16" s="95"/>
      <c r="E16" s="96" t="s">
        <v>96</v>
      </c>
      <c r="F16" s="96"/>
      <c r="G16" s="96"/>
      <c r="H16" s="96"/>
    </row>
  </sheetData>
  <sheetProtection/>
  <mergeCells count="13">
    <mergeCell ref="F7:H7"/>
    <mergeCell ref="A8:D8"/>
    <mergeCell ref="F8:H8"/>
    <mergeCell ref="E14:H14"/>
    <mergeCell ref="E15:H15"/>
    <mergeCell ref="C16:D16"/>
    <mergeCell ref="E16:H16"/>
    <mergeCell ref="A1:D1"/>
    <mergeCell ref="E1:H1"/>
    <mergeCell ref="A2:D2"/>
    <mergeCell ref="E2:H2"/>
    <mergeCell ref="A4:H4"/>
    <mergeCell ref="A5:H5"/>
  </mergeCells>
  <printOptions/>
  <pageMargins left="0.7" right="0.17" top="0.57" bottom="0.32" header="0.3" footer="0.3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I11" sqref="I11:I13"/>
    </sheetView>
  </sheetViews>
  <sheetFormatPr defaultColWidth="9.140625" defaultRowHeight="15"/>
  <cols>
    <col min="1" max="1" width="6.421875" style="3" customWidth="1"/>
    <col min="2" max="2" width="13.28125" style="3" customWidth="1"/>
    <col min="3" max="3" width="17.140625" style="3" customWidth="1"/>
    <col min="4" max="4" width="8.421875" style="3" customWidth="1"/>
    <col min="5" max="5" width="12.8515625" style="3" customWidth="1"/>
    <col min="6" max="6" width="14.00390625" style="3" customWidth="1"/>
    <col min="7" max="9" width="9.140625" style="3" customWidth="1"/>
    <col min="10" max="10" width="10.421875" style="3" customWidth="1"/>
    <col min="11" max="11" width="11.28125" style="3" customWidth="1"/>
    <col min="12" max="16384" width="9.140625" style="3" customWidth="1"/>
  </cols>
  <sheetData>
    <row r="1" spans="1:11" s="1" customFormat="1" ht="16.5">
      <c r="A1" s="83" t="s">
        <v>10</v>
      </c>
      <c r="B1" s="83"/>
      <c r="C1" s="83"/>
      <c r="D1" s="83"/>
      <c r="E1" s="84" t="s">
        <v>11</v>
      </c>
      <c r="F1" s="84"/>
      <c r="G1" s="84"/>
      <c r="H1" s="84"/>
      <c r="I1" s="84"/>
      <c r="J1" s="84"/>
      <c r="K1" s="45"/>
    </row>
    <row r="2" spans="1:11" s="1" customFormat="1" ht="16.5">
      <c r="A2" s="84" t="s">
        <v>12</v>
      </c>
      <c r="B2" s="84"/>
      <c r="C2" s="84"/>
      <c r="D2" s="84"/>
      <c r="E2" s="74" t="s">
        <v>13</v>
      </c>
      <c r="F2" s="74"/>
      <c r="G2" s="74"/>
      <c r="H2" s="74"/>
      <c r="I2" s="74"/>
      <c r="J2" s="74"/>
      <c r="K2" s="45"/>
    </row>
    <row r="3" ht="12.75" customHeight="1"/>
    <row r="4" spans="1:10" ht="18.75">
      <c r="A4" s="89" t="s">
        <v>90</v>
      </c>
      <c r="B4" s="89"/>
      <c r="C4" s="89"/>
      <c r="D4" s="89"/>
      <c r="E4" s="89"/>
      <c r="F4" s="89"/>
      <c r="G4" s="89"/>
      <c r="H4" s="89"/>
      <c r="I4" s="89"/>
      <c r="J4" s="89"/>
    </row>
    <row r="5" spans="1:10" ht="18.75">
      <c r="A5" s="90" t="s">
        <v>97</v>
      </c>
      <c r="B5" s="90"/>
      <c r="C5" s="91"/>
      <c r="D5" s="91"/>
      <c r="E5" s="91"/>
      <c r="F5" s="91"/>
      <c r="G5" s="91"/>
      <c r="H5" s="91"/>
      <c r="I5" s="91"/>
      <c r="J5" s="91"/>
    </row>
    <row r="6" spans="1:10" ht="11.25" customHeight="1">
      <c r="A6" s="46"/>
      <c r="B6" s="46"/>
      <c r="C6" s="47"/>
      <c r="D6" s="47"/>
      <c r="E6" s="47"/>
      <c r="F6" s="47"/>
      <c r="G6" s="47"/>
      <c r="H6" s="47"/>
      <c r="I6" s="47"/>
      <c r="J6" s="47"/>
    </row>
    <row r="7" spans="1:11" ht="16.5">
      <c r="A7" s="48" t="s">
        <v>239</v>
      </c>
      <c r="B7" s="48"/>
      <c r="C7" s="48"/>
      <c r="D7" s="48"/>
      <c r="E7" s="6"/>
      <c r="F7" s="80" t="s">
        <v>91</v>
      </c>
      <c r="G7" s="80"/>
      <c r="H7" s="80"/>
      <c r="I7" s="80"/>
      <c r="J7" s="80"/>
      <c r="K7" s="7"/>
    </row>
    <row r="8" spans="1:10" ht="16.5">
      <c r="A8" s="92" t="s">
        <v>210</v>
      </c>
      <c r="B8" s="92"/>
      <c r="C8" s="92"/>
      <c r="D8" s="92"/>
      <c r="E8" s="21"/>
      <c r="F8" s="92" t="s">
        <v>172</v>
      </c>
      <c r="G8" s="92"/>
      <c r="H8" s="92"/>
      <c r="I8" s="92"/>
      <c r="J8" s="92"/>
    </row>
    <row r="9" spans="1:10" ht="11.25" customHeight="1">
      <c r="A9" s="49"/>
      <c r="B9" s="49"/>
      <c r="C9" s="49"/>
      <c r="D9" s="49"/>
      <c r="G9" s="49"/>
      <c r="H9" s="49"/>
      <c r="I9" s="49"/>
      <c r="J9" s="49"/>
    </row>
    <row r="10" spans="1:11" ht="16.5">
      <c r="A10" s="9" t="s">
        <v>16</v>
      </c>
      <c r="B10" s="9" t="s">
        <v>17</v>
      </c>
      <c r="C10" s="9" t="s">
        <v>1</v>
      </c>
      <c r="D10" s="9" t="s">
        <v>2</v>
      </c>
      <c r="E10" s="9" t="s">
        <v>4</v>
      </c>
      <c r="F10" s="9" t="s">
        <v>5</v>
      </c>
      <c r="G10" s="9" t="s">
        <v>156</v>
      </c>
      <c r="H10" s="9" t="s">
        <v>157</v>
      </c>
      <c r="I10" s="9" t="s">
        <v>154</v>
      </c>
      <c r="J10" s="26" t="s">
        <v>22</v>
      </c>
      <c r="K10" s="50"/>
    </row>
    <row r="11" spans="1:10" ht="17.25">
      <c r="A11" s="11">
        <v>1</v>
      </c>
      <c r="B11" s="34">
        <v>502120005</v>
      </c>
      <c r="C11" s="28" t="s">
        <v>70</v>
      </c>
      <c r="D11" s="30" t="s">
        <v>71</v>
      </c>
      <c r="E11" s="35">
        <v>32208</v>
      </c>
      <c r="F11" s="28" t="s">
        <v>72</v>
      </c>
      <c r="G11" s="51">
        <v>7</v>
      </c>
      <c r="H11" s="51">
        <v>8.5</v>
      </c>
      <c r="I11" s="51">
        <v>8</v>
      </c>
      <c r="J11" s="52">
        <f>(G11*2+H11*3)/5</f>
        <v>7.9</v>
      </c>
    </row>
    <row r="12" spans="1:10" ht="17.25">
      <c r="A12" s="11">
        <v>2</v>
      </c>
      <c r="B12" s="34">
        <v>502120006</v>
      </c>
      <c r="C12" s="28" t="s">
        <v>80</v>
      </c>
      <c r="D12" s="30" t="s">
        <v>81</v>
      </c>
      <c r="E12" s="35">
        <v>32176</v>
      </c>
      <c r="F12" s="28" t="s">
        <v>9</v>
      </c>
      <c r="G12" s="51">
        <v>7.5</v>
      </c>
      <c r="H12" s="51">
        <v>7.5</v>
      </c>
      <c r="I12" s="51">
        <v>7.5</v>
      </c>
      <c r="J12" s="52">
        <f>(G12*2+H12*3)/5</f>
        <v>7.5</v>
      </c>
    </row>
    <row r="13" spans="1:10" ht="17.25">
      <c r="A13" s="11">
        <v>3</v>
      </c>
      <c r="B13" s="34">
        <v>502120007</v>
      </c>
      <c r="C13" s="28" t="s">
        <v>84</v>
      </c>
      <c r="D13" s="30" t="s">
        <v>85</v>
      </c>
      <c r="E13" s="43">
        <v>31754</v>
      </c>
      <c r="F13" s="28" t="s">
        <v>86</v>
      </c>
      <c r="G13" s="51">
        <v>7.5</v>
      </c>
      <c r="H13" s="51">
        <v>8</v>
      </c>
      <c r="I13" s="51">
        <v>8</v>
      </c>
      <c r="J13" s="52">
        <f>(G13*2+H13*3)/5</f>
        <v>7.8</v>
      </c>
    </row>
    <row r="14" spans="1:10" ht="16.5">
      <c r="A14" s="1" t="s">
        <v>211</v>
      </c>
      <c r="B14" s="1"/>
      <c r="C14" s="1"/>
      <c r="D14" s="1"/>
      <c r="E14" s="93" t="s">
        <v>212</v>
      </c>
      <c r="F14" s="93"/>
      <c r="G14" s="93"/>
      <c r="H14" s="93"/>
      <c r="I14" s="93"/>
      <c r="J14" s="93"/>
    </row>
    <row r="15" spans="1:10" ht="16.5">
      <c r="A15" s="1"/>
      <c r="B15" s="1"/>
      <c r="C15" s="1"/>
      <c r="D15" s="1"/>
      <c r="E15" s="94" t="s">
        <v>93</v>
      </c>
      <c r="F15" s="94"/>
      <c r="G15" s="94"/>
      <c r="H15" s="94"/>
      <c r="I15" s="94"/>
      <c r="J15" s="94"/>
    </row>
    <row r="16" spans="1:10" ht="16.5">
      <c r="A16" s="1" t="s">
        <v>94</v>
      </c>
      <c r="B16" s="1"/>
      <c r="C16" s="95" t="s">
        <v>95</v>
      </c>
      <c r="D16" s="95"/>
      <c r="E16" s="96" t="s">
        <v>96</v>
      </c>
      <c r="F16" s="96"/>
      <c r="G16" s="96"/>
      <c r="H16" s="96"/>
      <c r="I16" s="96"/>
      <c r="J16" s="96"/>
    </row>
  </sheetData>
  <sheetProtection/>
  <mergeCells count="13">
    <mergeCell ref="F7:J7"/>
    <mergeCell ref="A8:D8"/>
    <mergeCell ref="F8:J8"/>
    <mergeCell ref="E14:J14"/>
    <mergeCell ref="E15:J15"/>
    <mergeCell ref="C16:D16"/>
    <mergeCell ref="E16:J16"/>
    <mergeCell ref="A1:D1"/>
    <mergeCell ref="E1:J1"/>
    <mergeCell ref="A2:D2"/>
    <mergeCell ref="E2:J2"/>
    <mergeCell ref="A4:J4"/>
    <mergeCell ref="A5:J5"/>
  </mergeCells>
  <printOptions/>
  <pageMargins left="0.7" right="0.17" top="0.57" bottom="0.32" header="0.3" footer="0.3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G11" sqref="G11:G13"/>
    </sheetView>
  </sheetViews>
  <sheetFormatPr defaultColWidth="9.140625" defaultRowHeight="15"/>
  <cols>
    <col min="1" max="1" width="6.421875" style="3" customWidth="1"/>
    <col min="2" max="2" width="13.28125" style="3" customWidth="1"/>
    <col min="3" max="3" width="17.140625" style="3" customWidth="1"/>
    <col min="4" max="4" width="8.421875" style="3" customWidth="1"/>
    <col min="5" max="5" width="12.8515625" style="3" customWidth="1"/>
    <col min="6" max="6" width="14.00390625" style="3" customWidth="1"/>
    <col min="7" max="7" width="9.140625" style="3" customWidth="1"/>
    <col min="8" max="8" width="10.421875" style="3" customWidth="1"/>
    <col min="9" max="9" width="11.28125" style="3" customWidth="1"/>
    <col min="10" max="16384" width="9.140625" style="3" customWidth="1"/>
  </cols>
  <sheetData>
    <row r="1" spans="1:9" s="1" customFormat="1" ht="16.5">
      <c r="A1" s="83" t="s">
        <v>10</v>
      </c>
      <c r="B1" s="83"/>
      <c r="C1" s="83"/>
      <c r="D1" s="83"/>
      <c r="E1" s="84" t="s">
        <v>11</v>
      </c>
      <c r="F1" s="84"/>
      <c r="G1" s="84"/>
      <c r="H1" s="84"/>
      <c r="I1" s="45"/>
    </row>
    <row r="2" spans="1:9" s="1" customFormat="1" ht="16.5">
      <c r="A2" s="84" t="s">
        <v>12</v>
      </c>
      <c r="B2" s="84"/>
      <c r="C2" s="84"/>
      <c r="D2" s="84"/>
      <c r="E2" s="74" t="s">
        <v>13</v>
      </c>
      <c r="F2" s="74"/>
      <c r="G2" s="74"/>
      <c r="H2" s="74"/>
      <c r="I2" s="45"/>
    </row>
    <row r="3" ht="12.75" customHeight="1"/>
    <row r="4" spans="1:8" ht="18.75">
      <c r="A4" s="89" t="s">
        <v>90</v>
      </c>
      <c r="B4" s="89"/>
      <c r="C4" s="89"/>
      <c r="D4" s="89"/>
      <c r="E4" s="89"/>
      <c r="F4" s="89"/>
      <c r="G4" s="89"/>
      <c r="H4" s="89"/>
    </row>
    <row r="5" spans="1:8" ht="18.75">
      <c r="A5" s="90" t="s">
        <v>97</v>
      </c>
      <c r="B5" s="90"/>
      <c r="C5" s="91"/>
      <c r="D5" s="91"/>
      <c r="E5" s="91"/>
      <c r="F5" s="91"/>
      <c r="G5" s="91"/>
      <c r="H5" s="91"/>
    </row>
    <row r="6" spans="1:8" ht="11.25" customHeight="1">
      <c r="A6" s="46"/>
      <c r="B6" s="46"/>
      <c r="C6" s="47"/>
      <c r="D6" s="47"/>
      <c r="E6" s="47"/>
      <c r="F6" s="47"/>
      <c r="G6" s="47"/>
      <c r="H6" s="47"/>
    </row>
    <row r="7" spans="1:9" ht="16.5">
      <c r="A7" s="48" t="s">
        <v>193</v>
      </c>
      <c r="B7" s="48"/>
      <c r="C7" s="48"/>
      <c r="D7" s="48"/>
      <c r="E7" s="6"/>
      <c r="F7" s="80" t="s">
        <v>91</v>
      </c>
      <c r="G7" s="80"/>
      <c r="H7" s="80"/>
      <c r="I7" s="7"/>
    </row>
    <row r="8" spans="1:8" ht="16.5">
      <c r="A8" s="92" t="s">
        <v>171</v>
      </c>
      <c r="B8" s="92"/>
      <c r="C8" s="92"/>
      <c r="D8" s="92"/>
      <c r="E8" s="21"/>
      <c r="F8" s="92" t="s">
        <v>194</v>
      </c>
      <c r="G8" s="92"/>
      <c r="H8" s="92"/>
    </row>
    <row r="9" spans="1:8" ht="11.25" customHeight="1">
      <c r="A9" s="49"/>
      <c r="B9" s="49"/>
      <c r="C9" s="49"/>
      <c r="D9" s="49"/>
      <c r="G9" s="49"/>
      <c r="H9" s="49"/>
    </row>
    <row r="10" spans="1:9" ht="16.5">
      <c r="A10" s="9" t="s">
        <v>16</v>
      </c>
      <c r="B10" s="9" t="s">
        <v>17</v>
      </c>
      <c r="C10" s="9" t="s">
        <v>1</v>
      </c>
      <c r="D10" s="9" t="s">
        <v>2</v>
      </c>
      <c r="E10" s="9" t="s">
        <v>4</v>
      </c>
      <c r="F10" s="9" t="s">
        <v>5</v>
      </c>
      <c r="G10" s="9" t="s">
        <v>92</v>
      </c>
      <c r="H10" s="26" t="s">
        <v>22</v>
      </c>
      <c r="I10" s="50"/>
    </row>
    <row r="11" spans="1:8" ht="17.25">
      <c r="A11" s="11">
        <v>1</v>
      </c>
      <c r="B11" s="34">
        <v>502120005</v>
      </c>
      <c r="C11" s="28" t="s">
        <v>70</v>
      </c>
      <c r="D11" s="30" t="s">
        <v>71</v>
      </c>
      <c r="E11" s="35">
        <v>32208</v>
      </c>
      <c r="F11" s="28" t="s">
        <v>72</v>
      </c>
      <c r="G11" s="51">
        <v>8</v>
      </c>
      <c r="H11" s="52"/>
    </row>
    <row r="12" spans="1:8" ht="17.25">
      <c r="A12" s="11">
        <v>2</v>
      </c>
      <c r="B12" s="34">
        <v>502120006</v>
      </c>
      <c r="C12" s="28" t="s">
        <v>80</v>
      </c>
      <c r="D12" s="30" t="s">
        <v>81</v>
      </c>
      <c r="E12" s="35">
        <v>32176</v>
      </c>
      <c r="F12" s="28" t="s">
        <v>9</v>
      </c>
      <c r="G12" s="51">
        <v>7.5</v>
      </c>
      <c r="H12" s="52"/>
    </row>
    <row r="13" spans="1:8" ht="17.25">
      <c r="A13" s="11">
        <v>3</v>
      </c>
      <c r="B13" s="34">
        <v>502120007</v>
      </c>
      <c r="C13" s="28" t="s">
        <v>84</v>
      </c>
      <c r="D13" s="30" t="s">
        <v>85</v>
      </c>
      <c r="E13" s="43">
        <v>31754</v>
      </c>
      <c r="F13" s="28" t="s">
        <v>86</v>
      </c>
      <c r="G13" s="51">
        <v>9</v>
      </c>
      <c r="H13" s="52"/>
    </row>
    <row r="14" spans="1:8" ht="16.5">
      <c r="A14" s="1" t="s">
        <v>195</v>
      </c>
      <c r="B14" s="1"/>
      <c r="C14" s="1"/>
      <c r="D14" s="1"/>
      <c r="E14" s="93" t="s">
        <v>196</v>
      </c>
      <c r="F14" s="93"/>
      <c r="G14" s="93"/>
      <c r="H14" s="93"/>
    </row>
    <row r="15" spans="1:8" ht="16.5">
      <c r="A15" s="1"/>
      <c r="B15" s="1"/>
      <c r="C15" s="1"/>
      <c r="D15" s="1"/>
      <c r="E15" s="94" t="s">
        <v>93</v>
      </c>
      <c r="F15" s="94"/>
      <c r="G15" s="94"/>
      <c r="H15" s="94"/>
    </row>
    <row r="16" spans="1:8" ht="16.5">
      <c r="A16" s="1" t="s">
        <v>94</v>
      </c>
      <c r="B16" s="1"/>
      <c r="C16" s="95" t="s">
        <v>95</v>
      </c>
      <c r="D16" s="95"/>
      <c r="E16" s="96" t="s">
        <v>96</v>
      </c>
      <c r="F16" s="96"/>
      <c r="G16" s="96"/>
      <c r="H16" s="96"/>
    </row>
  </sheetData>
  <sheetProtection/>
  <mergeCells count="13">
    <mergeCell ref="F7:H7"/>
    <mergeCell ref="A8:D8"/>
    <mergeCell ref="F8:H8"/>
    <mergeCell ref="E14:H14"/>
    <mergeCell ref="E15:H15"/>
    <mergeCell ref="C16:D16"/>
    <mergeCell ref="E16:H16"/>
    <mergeCell ref="A1:D1"/>
    <mergeCell ref="E1:H1"/>
    <mergeCell ref="A2:D2"/>
    <mergeCell ref="E2:H2"/>
    <mergeCell ref="A4:H4"/>
    <mergeCell ref="A5:H5"/>
  </mergeCells>
  <printOptions/>
  <pageMargins left="0.7" right="0.17" top="0.57" bottom="0.32" header="0.3" footer="0.3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6.421875" style="3" customWidth="1"/>
    <col min="2" max="2" width="13.28125" style="3" customWidth="1"/>
    <col min="3" max="3" width="17.140625" style="3" customWidth="1"/>
    <col min="4" max="4" width="8.421875" style="3" customWidth="1"/>
    <col min="5" max="5" width="12.8515625" style="3" customWidth="1"/>
    <col min="6" max="6" width="14.00390625" style="3" customWidth="1"/>
    <col min="7" max="7" width="9.140625" style="3" customWidth="1"/>
    <col min="8" max="8" width="10.421875" style="3" customWidth="1"/>
    <col min="9" max="9" width="11.28125" style="3" customWidth="1"/>
    <col min="10" max="16384" width="9.140625" style="3" customWidth="1"/>
  </cols>
  <sheetData>
    <row r="1" spans="1:9" s="1" customFormat="1" ht="16.5">
      <c r="A1" s="83" t="s">
        <v>10</v>
      </c>
      <c r="B1" s="83"/>
      <c r="C1" s="83"/>
      <c r="D1" s="83"/>
      <c r="E1" s="84" t="s">
        <v>11</v>
      </c>
      <c r="F1" s="84"/>
      <c r="G1" s="84"/>
      <c r="H1" s="84"/>
      <c r="I1" s="45"/>
    </row>
    <row r="2" spans="1:9" s="1" customFormat="1" ht="16.5">
      <c r="A2" s="84" t="s">
        <v>12</v>
      </c>
      <c r="B2" s="84"/>
      <c r="C2" s="84"/>
      <c r="D2" s="84"/>
      <c r="E2" s="74" t="s">
        <v>13</v>
      </c>
      <c r="F2" s="74"/>
      <c r="G2" s="74"/>
      <c r="H2" s="74"/>
      <c r="I2" s="45"/>
    </row>
    <row r="3" ht="12.75" customHeight="1"/>
    <row r="4" spans="1:8" ht="18.75">
      <c r="A4" s="89" t="s">
        <v>90</v>
      </c>
      <c r="B4" s="89"/>
      <c r="C4" s="89"/>
      <c r="D4" s="89"/>
      <c r="E4" s="89"/>
      <c r="F4" s="89"/>
      <c r="G4" s="89"/>
      <c r="H4" s="89"/>
    </row>
    <row r="5" spans="1:8" ht="18.75">
      <c r="A5" s="90" t="s">
        <v>97</v>
      </c>
      <c r="B5" s="90"/>
      <c r="C5" s="91"/>
      <c r="D5" s="91"/>
      <c r="E5" s="91"/>
      <c r="F5" s="91"/>
      <c r="G5" s="91"/>
      <c r="H5" s="91"/>
    </row>
    <row r="6" spans="1:8" ht="11.25" customHeight="1">
      <c r="A6" s="46"/>
      <c r="B6" s="46"/>
      <c r="C6" s="47"/>
      <c r="D6" s="47"/>
      <c r="E6" s="47"/>
      <c r="F6" s="47"/>
      <c r="G6" s="47"/>
      <c r="H6" s="47"/>
    </row>
    <row r="7" spans="1:9" ht="16.5">
      <c r="A7" s="48" t="s">
        <v>213</v>
      </c>
      <c r="B7" s="48"/>
      <c r="C7" s="48"/>
      <c r="D7" s="48"/>
      <c r="E7" s="6"/>
      <c r="F7" s="80" t="s">
        <v>91</v>
      </c>
      <c r="G7" s="80"/>
      <c r="H7" s="80"/>
      <c r="I7" s="7"/>
    </row>
    <row r="8" spans="1:8" ht="16.5">
      <c r="A8" s="92" t="s">
        <v>214</v>
      </c>
      <c r="B8" s="92"/>
      <c r="C8" s="92"/>
      <c r="D8" s="92"/>
      <c r="E8" s="21"/>
      <c r="F8" s="92" t="s">
        <v>215</v>
      </c>
      <c r="G8" s="92"/>
      <c r="H8" s="92"/>
    </row>
    <row r="9" spans="1:8" ht="11.25" customHeight="1">
      <c r="A9" s="49"/>
      <c r="B9" s="49"/>
      <c r="C9" s="49"/>
      <c r="D9" s="49"/>
      <c r="G9" s="49"/>
      <c r="H9" s="49"/>
    </row>
    <row r="10" spans="1:9" ht="16.5">
      <c r="A10" s="9" t="s">
        <v>16</v>
      </c>
      <c r="B10" s="9" t="s">
        <v>17</v>
      </c>
      <c r="C10" s="9" t="s">
        <v>1</v>
      </c>
      <c r="D10" s="9" t="s">
        <v>2</v>
      </c>
      <c r="E10" s="9" t="s">
        <v>4</v>
      </c>
      <c r="F10" s="9" t="s">
        <v>5</v>
      </c>
      <c r="G10" s="9" t="s">
        <v>92</v>
      </c>
      <c r="H10" s="26" t="s">
        <v>22</v>
      </c>
      <c r="I10" s="50"/>
    </row>
    <row r="11" spans="1:8" ht="17.25">
      <c r="A11" s="11">
        <v>1</v>
      </c>
      <c r="B11" s="34">
        <v>502120005</v>
      </c>
      <c r="C11" s="28" t="s">
        <v>70</v>
      </c>
      <c r="D11" s="30" t="s">
        <v>71</v>
      </c>
      <c r="E11" s="35">
        <v>32208</v>
      </c>
      <c r="F11" s="28" t="s">
        <v>72</v>
      </c>
      <c r="G11" s="51">
        <v>8</v>
      </c>
      <c r="H11" s="52"/>
    </row>
    <row r="12" spans="1:8" ht="17.25">
      <c r="A12" s="11">
        <v>2</v>
      </c>
      <c r="B12" s="34">
        <v>502120006</v>
      </c>
      <c r="C12" s="28" t="s">
        <v>80</v>
      </c>
      <c r="D12" s="30" t="s">
        <v>81</v>
      </c>
      <c r="E12" s="35">
        <v>32176</v>
      </c>
      <c r="F12" s="28" t="s">
        <v>9</v>
      </c>
      <c r="G12" s="51">
        <v>9</v>
      </c>
      <c r="H12" s="52"/>
    </row>
    <row r="13" spans="1:8" ht="17.25">
      <c r="A13" s="11">
        <v>3</v>
      </c>
      <c r="B13" s="34">
        <v>502120007</v>
      </c>
      <c r="C13" s="28" t="s">
        <v>84</v>
      </c>
      <c r="D13" s="30" t="s">
        <v>85</v>
      </c>
      <c r="E13" s="43">
        <v>31754</v>
      </c>
      <c r="F13" s="28" t="s">
        <v>86</v>
      </c>
      <c r="G13" s="51">
        <v>9</v>
      </c>
      <c r="H13" s="52"/>
    </row>
    <row r="14" spans="1:8" ht="16.5">
      <c r="A14" s="1" t="s">
        <v>216</v>
      </c>
      <c r="B14" s="1"/>
      <c r="C14" s="1"/>
      <c r="D14" s="1"/>
      <c r="E14" s="93" t="s">
        <v>217</v>
      </c>
      <c r="F14" s="93"/>
      <c r="G14" s="93"/>
      <c r="H14" s="93"/>
    </row>
    <row r="15" spans="1:8" ht="16.5">
      <c r="A15" s="1"/>
      <c r="B15" s="1"/>
      <c r="C15" s="1"/>
      <c r="D15" s="1"/>
      <c r="E15" s="94" t="s">
        <v>93</v>
      </c>
      <c r="F15" s="94"/>
      <c r="G15" s="94"/>
      <c r="H15" s="94"/>
    </row>
    <row r="16" spans="1:8" ht="16.5">
      <c r="A16" s="1" t="s">
        <v>94</v>
      </c>
      <c r="B16" s="1"/>
      <c r="C16" s="95" t="s">
        <v>95</v>
      </c>
      <c r="D16" s="95"/>
      <c r="E16" s="96" t="s">
        <v>96</v>
      </c>
      <c r="F16" s="96"/>
      <c r="G16" s="96"/>
      <c r="H16" s="96"/>
    </row>
  </sheetData>
  <sheetProtection/>
  <mergeCells count="13">
    <mergeCell ref="A1:D1"/>
    <mergeCell ref="E1:H1"/>
    <mergeCell ref="A2:D2"/>
    <mergeCell ref="E2:H2"/>
    <mergeCell ref="A4:H4"/>
    <mergeCell ref="A5:H5"/>
    <mergeCell ref="F7:H7"/>
    <mergeCell ref="A8:D8"/>
    <mergeCell ref="F8:H8"/>
    <mergeCell ref="E14:H14"/>
    <mergeCell ref="E15:H15"/>
    <mergeCell ref="C16:D16"/>
    <mergeCell ref="E16:H16"/>
  </mergeCells>
  <printOptions/>
  <pageMargins left="0.7" right="0.17" top="0.57" bottom="0.32" header="0.3" footer="0.3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G11" sqref="G11:G13"/>
    </sheetView>
  </sheetViews>
  <sheetFormatPr defaultColWidth="9.140625" defaultRowHeight="15"/>
  <cols>
    <col min="1" max="1" width="6.421875" style="3" customWidth="1"/>
    <col min="2" max="2" width="13.28125" style="3" customWidth="1"/>
    <col min="3" max="3" width="17.140625" style="3" customWidth="1"/>
    <col min="4" max="4" width="8.421875" style="3" customWidth="1"/>
    <col min="5" max="5" width="12.8515625" style="3" customWidth="1"/>
    <col min="6" max="6" width="14.00390625" style="3" customWidth="1"/>
    <col min="7" max="7" width="9.140625" style="3" customWidth="1"/>
    <col min="8" max="8" width="10.421875" style="3" customWidth="1"/>
    <col min="9" max="9" width="11.28125" style="3" customWidth="1"/>
    <col min="10" max="16384" width="9.140625" style="3" customWidth="1"/>
  </cols>
  <sheetData>
    <row r="1" spans="1:9" s="1" customFormat="1" ht="16.5">
      <c r="A1" s="83" t="s">
        <v>10</v>
      </c>
      <c r="B1" s="83"/>
      <c r="C1" s="83"/>
      <c r="D1" s="83"/>
      <c r="E1" s="84" t="s">
        <v>11</v>
      </c>
      <c r="F1" s="84"/>
      <c r="G1" s="84"/>
      <c r="H1" s="84"/>
      <c r="I1" s="45"/>
    </row>
    <row r="2" spans="1:9" s="1" customFormat="1" ht="16.5">
      <c r="A2" s="84" t="s">
        <v>12</v>
      </c>
      <c r="B2" s="84"/>
      <c r="C2" s="84"/>
      <c r="D2" s="84"/>
      <c r="E2" s="74" t="s">
        <v>13</v>
      </c>
      <c r="F2" s="74"/>
      <c r="G2" s="74"/>
      <c r="H2" s="74"/>
      <c r="I2" s="45"/>
    </row>
    <row r="3" ht="12.75" customHeight="1"/>
    <row r="4" spans="1:8" ht="18.75">
      <c r="A4" s="89" t="s">
        <v>90</v>
      </c>
      <c r="B4" s="89"/>
      <c r="C4" s="89"/>
      <c r="D4" s="89"/>
      <c r="E4" s="89"/>
      <c r="F4" s="89"/>
      <c r="G4" s="89"/>
      <c r="H4" s="89"/>
    </row>
    <row r="5" spans="1:8" ht="18.75">
      <c r="A5" s="90" t="s">
        <v>97</v>
      </c>
      <c r="B5" s="90"/>
      <c r="C5" s="91"/>
      <c r="D5" s="91"/>
      <c r="E5" s="91"/>
      <c r="F5" s="91"/>
      <c r="G5" s="91"/>
      <c r="H5" s="91"/>
    </row>
    <row r="6" spans="1:8" ht="11.25" customHeight="1">
      <c r="A6" s="46"/>
      <c r="B6" s="46"/>
      <c r="C6" s="47"/>
      <c r="D6" s="47"/>
      <c r="E6" s="47"/>
      <c r="F6" s="47"/>
      <c r="G6" s="47"/>
      <c r="H6" s="47"/>
    </row>
    <row r="7" spans="1:9" ht="16.5">
      <c r="A7" s="48" t="s">
        <v>203</v>
      </c>
      <c r="B7" s="48"/>
      <c r="C7" s="48"/>
      <c r="D7" s="48"/>
      <c r="E7" s="6"/>
      <c r="F7" s="80" t="s">
        <v>91</v>
      </c>
      <c r="G7" s="80"/>
      <c r="H7" s="80"/>
      <c r="I7" s="7"/>
    </row>
    <row r="8" spans="1:8" ht="16.5">
      <c r="A8" s="92" t="s">
        <v>204</v>
      </c>
      <c r="B8" s="92"/>
      <c r="C8" s="92"/>
      <c r="D8" s="92"/>
      <c r="E8" s="21"/>
      <c r="F8" s="92" t="s">
        <v>119</v>
      </c>
      <c r="G8" s="92"/>
      <c r="H8" s="92"/>
    </row>
    <row r="9" spans="1:8" ht="11.25" customHeight="1">
      <c r="A9" s="49"/>
      <c r="B9" s="49"/>
      <c r="C9" s="49"/>
      <c r="D9" s="49"/>
      <c r="G9" s="49"/>
      <c r="H9" s="49"/>
    </row>
    <row r="10" spans="1:9" ht="16.5">
      <c r="A10" s="9" t="s">
        <v>16</v>
      </c>
      <c r="B10" s="9" t="s">
        <v>17</v>
      </c>
      <c r="C10" s="9" t="s">
        <v>1</v>
      </c>
      <c r="D10" s="9" t="s">
        <v>2</v>
      </c>
      <c r="E10" s="9" t="s">
        <v>4</v>
      </c>
      <c r="F10" s="9" t="s">
        <v>5</v>
      </c>
      <c r="G10" s="9" t="s">
        <v>92</v>
      </c>
      <c r="H10" s="26" t="s">
        <v>22</v>
      </c>
      <c r="I10" s="50"/>
    </row>
    <row r="11" spans="1:8" ht="17.25">
      <c r="A11" s="11">
        <v>1</v>
      </c>
      <c r="B11" s="34">
        <v>502120005</v>
      </c>
      <c r="C11" s="28" t="s">
        <v>70</v>
      </c>
      <c r="D11" s="30" t="s">
        <v>71</v>
      </c>
      <c r="E11" s="35">
        <v>32208</v>
      </c>
      <c r="F11" s="28" t="s">
        <v>72</v>
      </c>
      <c r="G11" s="51">
        <v>8.5</v>
      </c>
      <c r="H11" s="52"/>
    </row>
    <row r="12" spans="1:8" ht="17.25">
      <c r="A12" s="11">
        <v>2</v>
      </c>
      <c r="B12" s="34">
        <v>502120006</v>
      </c>
      <c r="C12" s="28" t="s">
        <v>80</v>
      </c>
      <c r="D12" s="30" t="s">
        <v>81</v>
      </c>
      <c r="E12" s="35">
        <v>32176</v>
      </c>
      <c r="F12" s="28" t="s">
        <v>9</v>
      </c>
      <c r="G12" s="51">
        <v>8.5</v>
      </c>
      <c r="H12" s="52"/>
    </row>
    <row r="13" spans="1:8" ht="17.25">
      <c r="A13" s="11">
        <v>3</v>
      </c>
      <c r="B13" s="34">
        <v>502120007</v>
      </c>
      <c r="C13" s="28" t="s">
        <v>84</v>
      </c>
      <c r="D13" s="30" t="s">
        <v>85</v>
      </c>
      <c r="E13" s="43">
        <v>31754</v>
      </c>
      <c r="F13" s="28" t="s">
        <v>86</v>
      </c>
      <c r="G13" s="51">
        <v>8.5</v>
      </c>
      <c r="H13" s="52"/>
    </row>
    <row r="14" spans="1:8" ht="16.5">
      <c r="A14" s="1" t="s">
        <v>205</v>
      </c>
      <c r="B14" s="1"/>
      <c r="C14" s="1"/>
      <c r="D14" s="1"/>
      <c r="E14" s="93" t="s">
        <v>206</v>
      </c>
      <c r="F14" s="93"/>
      <c r="G14" s="93"/>
      <c r="H14" s="93"/>
    </row>
    <row r="15" spans="1:8" ht="16.5">
      <c r="A15" s="1"/>
      <c r="B15" s="1"/>
      <c r="C15" s="1"/>
      <c r="D15" s="1"/>
      <c r="E15" s="94" t="s">
        <v>93</v>
      </c>
      <c r="F15" s="94"/>
      <c r="G15" s="94"/>
      <c r="H15" s="94"/>
    </row>
    <row r="16" spans="1:8" ht="16.5">
      <c r="A16" s="1" t="s">
        <v>94</v>
      </c>
      <c r="B16" s="1"/>
      <c r="C16" s="95" t="s">
        <v>95</v>
      </c>
      <c r="D16" s="95"/>
      <c r="E16" s="96" t="s">
        <v>96</v>
      </c>
      <c r="F16" s="96"/>
      <c r="G16" s="96"/>
      <c r="H16" s="96"/>
    </row>
  </sheetData>
  <sheetProtection/>
  <mergeCells count="13">
    <mergeCell ref="F7:H7"/>
    <mergeCell ref="A8:D8"/>
    <mergeCell ref="F8:H8"/>
    <mergeCell ref="E14:H14"/>
    <mergeCell ref="E15:H15"/>
    <mergeCell ref="C16:D16"/>
    <mergeCell ref="E16:H16"/>
    <mergeCell ref="A1:D1"/>
    <mergeCell ref="E1:H1"/>
    <mergeCell ref="A2:D2"/>
    <mergeCell ref="E2:H2"/>
    <mergeCell ref="A4:H4"/>
    <mergeCell ref="A5:H5"/>
  </mergeCells>
  <printOptions/>
  <pageMargins left="0.7" right="0.17" top="0.57" bottom="0.32" header="0.3" footer="0.3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I11" sqref="I11:I13"/>
    </sheetView>
  </sheetViews>
  <sheetFormatPr defaultColWidth="9.140625" defaultRowHeight="15"/>
  <cols>
    <col min="1" max="1" width="6.421875" style="3" customWidth="1"/>
    <col min="2" max="2" width="13.28125" style="3" customWidth="1"/>
    <col min="3" max="3" width="17.140625" style="3" customWidth="1"/>
    <col min="4" max="4" width="8.421875" style="3" customWidth="1"/>
    <col min="5" max="5" width="12.8515625" style="3" customWidth="1"/>
    <col min="6" max="6" width="14.00390625" style="3" customWidth="1"/>
    <col min="7" max="9" width="9.140625" style="3" customWidth="1"/>
    <col min="10" max="10" width="10.421875" style="3" customWidth="1"/>
    <col min="11" max="11" width="11.28125" style="3" customWidth="1"/>
    <col min="12" max="16384" width="9.140625" style="3" customWidth="1"/>
  </cols>
  <sheetData>
    <row r="1" spans="1:11" s="1" customFormat="1" ht="16.5">
      <c r="A1" s="83" t="s">
        <v>10</v>
      </c>
      <c r="B1" s="83"/>
      <c r="C1" s="83"/>
      <c r="D1" s="83"/>
      <c r="E1" s="84" t="s">
        <v>11</v>
      </c>
      <c r="F1" s="84"/>
      <c r="G1" s="84"/>
      <c r="H1" s="84"/>
      <c r="I1" s="84"/>
      <c r="J1" s="84"/>
      <c r="K1" s="45"/>
    </row>
    <row r="2" spans="1:11" s="1" customFormat="1" ht="16.5">
      <c r="A2" s="84" t="s">
        <v>12</v>
      </c>
      <c r="B2" s="84"/>
      <c r="C2" s="84"/>
      <c r="D2" s="84"/>
      <c r="E2" s="74" t="s">
        <v>13</v>
      </c>
      <c r="F2" s="74"/>
      <c r="G2" s="74"/>
      <c r="H2" s="74"/>
      <c r="I2" s="74"/>
      <c r="J2" s="74"/>
      <c r="K2" s="45"/>
    </row>
    <row r="3" ht="12.75" customHeight="1"/>
    <row r="4" spans="1:10" ht="18.75">
      <c r="A4" s="89" t="s">
        <v>90</v>
      </c>
      <c r="B4" s="89"/>
      <c r="C4" s="89"/>
      <c r="D4" s="89"/>
      <c r="E4" s="89"/>
      <c r="F4" s="89"/>
      <c r="G4" s="89"/>
      <c r="H4" s="89"/>
      <c r="I4" s="89"/>
      <c r="J4" s="89"/>
    </row>
    <row r="5" spans="1:10" ht="18.75">
      <c r="A5" s="90" t="s">
        <v>97</v>
      </c>
      <c r="B5" s="90"/>
      <c r="C5" s="91"/>
      <c r="D5" s="91"/>
      <c r="E5" s="91"/>
      <c r="F5" s="91"/>
      <c r="G5" s="91"/>
      <c r="H5" s="91"/>
      <c r="I5" s="91"/>
      <c r="J5" s="91"/>
    </row>
    <row r="6" spans="1:10" ht="11.25" customHeight="1">
      <c r="A6" s="46"/>
      <c r="B6" s="46"/>
      <c r="C6" s="47"/>
      <c r="D6" s="47"/>
      <c r="E6" s="47"/>
      <c r="F6" s="47"/>
      <c r="G6" s="47"/>
      <c r="H6" s="47"/>
      <c r="I6" s="47"/>
      <c r="J6" s="47"/>
    </row>
    <row r="7" spans="1:11" ht="16.5">
      <c r="A7" s="48" t="s">
        <v>240</v>
      </c>
      <c r="B7" s="48"/>
      <c r="C7" s="48"/>
      <c r="D7" s="48"/>
      <c r="E7" s="6"/>
      <c r="F7" s="80" t="s">
        <v>91</v>
      </c>
      <c r="G7" s="80"/>
      <c r="H7" s="80"/>
      <c r="I7" s="80"/>
      <c r="J7" s="80"/>
      <c r="K7" s="7"/>
    </row>
    <row r="8" spans="1:10" ht="16.5">
      <c r="A8" s="92" t="s">
        <v>214</v>
      </c>
      <c r="B8" s="92"/>
      <c r="C8" s="92"/>
      <c r="D8" s="92"/>
      <c r="E8" s="21"/>
      <c r="F8" s="92" t="s">
        <v>215</v>
      </c>
      <c r="G8" s="92"/>
      <c r="H8" s="92"/>
      <c r="I8" s="92"/>
      <c r="J8" s="92"/>
    </row>
    <row r="9" spans="1:10" ht="11.25" customHeight="1">
      <c r="A9" s="49"/>
      <c r="B9" s="49"/>
      <c r="C9" s="49"/>
      <c r="D9" s="49"/>
      <c r="G9" s="49"/>
      <c r="H9" s="49"/>
      <c r="I9" s="49"/>
      <c r="J9" s="49"/>
    </row>
    <row r="10" spans="1:11" ht="16.5">
      <c r="A10" s="9" t="s">
        <v>16</v>
      </c>
      <c r="B10" s="9" t="s">
        <v>17</v>
      </c>
      <c r="C10" s="9" t="s">
        <v>1</v>
      </c>
      <c r="D10" s="9" t="s">
        <v>2</v>
      </c>
      <c r="E10" s="9" t="s">
        <v>4</v>
      </c>
      <c r="F10" s="9" t="s">
        <v>5</v>
      </c>
      <c r="G10" s="9" t="s">
        <v>156</v>
      </c>
      <c r="H10" s="9" t="s">
        <v>157</v>
      </c>
      <c r="I10" s="9" t="s">
        <v>154</v>
      </c>
      <c r="J10" s="26" t="s">
        <v>22</v>
      </c>
      <c r="K10" s="50"/>
    </row>
    <row r="11" spans="1:10" ht="17.25">
      <c r="A11" s="11">
        <v>1</v>
      </c>
      <c r="B11" s="34">
        <v>502120005</v>
      </c>
      <c r="C11" s="28" t="s">
        <v>70</v>
      </c>
      <c r="D11" s="30" t="s">
        <v>71</v>
      </c>
      <c r="E11" s="35">
        <v>32208</v>
      </c>
      <c r="F11" s="28" t="s">
        <v>72</v>
      </c>
      <c r="G11" s="51">
        <v>8</v>
      </c>
      <c r="H11" s="51">
        <v>8.5</v>
      </c>
      <c r="I11" s="51">
        <v>8.5</v>
      </c>
      <c r="J11" s="52">
        <f>(G11*2+H11*4)/6</f>
        <v>8.333333333333334</v>
      </c>
    </row>
    <row r="12" spans="1:10" ht="17.25">
      <c r="A12" s="11">
        <v>2</v>
      </c>
      <c r="B12" s="34">
        <v>502120006</v>
      </c>
      <c r="C12" s="28" t="s">
        <v>80</v>
      </c>
      <c r="D12" s="30" t="s">
        <v>81</v>
      </c>
      <c r="E12" s="35">
        <v>32176</v>
      </c>
      <c r="F12" s="28" t="s">
        <v>9</v>
      </c>
      <c r="G12" s="51">
        <v>9</v>
      </c>
      <c r="H12" s="51">
        <v>8.5</v>
      </c>
      <c r="I12" s="51">
        <v>8.5</v>
      </c>
      <c r="J12" s="52">
        <f>(G12*2+H12*4)/6</f>
        <v>8.666666666666666</v>
      </c>
    </row>
    <row r="13" spans="1:10" ht="17.25">
      <c r="A13" s="11">
        <v>3</v>
      </c>
      <c r="B13" s="34">
        <v>502120007</v>
      </c>
      <c r="C13" s="28" t="s">
        <v>84</v>
      </c>
      <c r="D13" s="30" t="s">
        <v>85</v>
      </c>
      <c r="E13" s="43">
        <v>31754</v>
      </c>
      <c r="F13" s="28" t="s">
        <v>86</v>
      </c>
      <c r="G13" s="51">
        <v>9</v>
      </c>
      <c r="H13" s="51">
        <v>8.5</v>
      </c>
      <c r="I13" s="51">
        <v>8.5</v>
      </c>
      <c r="J13" s="52">
        <f>(G13*2+H13*4)/6</f>
        <v>8.666666666666666</v>
      </c>
    </row>
    <row r="14" spans="1:10" ht="16.5">
      <c r="A14" s="1" t="s">
        <v>216</v>
      </c>
      <c r="B14" s="1"/>
      <c r="C14" s="1"/>
      <c r="D14" s="1"/>
      <c r="E14" s="93" t="s">
        <v>217</v>
      </c>
      <c r="F14" s="93"/>
      <c r="G14" s="93"/>
      <c r="H14" s="93"/>
      <c r="I14" s="93"/>
      <c r="J14" s="93"/>
    </row>
    <row r="15" spans="1:10" ht="16.5">
      <c r="A15" s="1"/>
      <c r="B15" s="1"/>
      <c r="C15" s="1"/>
      <c r="D15" s="1"/>
      <c r="E15" s="94" t="s">
        <v>93</v>
      </c>
      <c r="F15" s="94"/>
      <c r="G15" s="94"/>
      <c r="H15" s="94"/>
      <c r="I15" s="94"/>
      <c r="J15" s="94"/>
    </row>
    <row r="16" spans="1:10" ht="16.5">
      <c r="A16" s="1" t="s">
        <v>94</v>
      </c>
      <c r="B16" s="1"/>
      <c r="C16" s="95" t="s">
        <v>95</v>
      </c>
      <c r="D16" s="95"/>
      <c r="E16" s="96" t="s">
        <v>96</v>
      </c>
      <c r="F16" s="96"/>
      <c r="G16" s="96"/>
      <c r="H16" s="96"/>
      <c r="I16" s="96"/>
      <c r="J16" s="96"/>
    </row>
  </sheetData>
  <sheetProtection/>
  <mergeCells count="13">
    <mergeCell ref="F7:J7"/>
    <mergeCell ref="A8:D8"/>
    <mergeCell ref="F8:J8"/>
    <mergeCell ref="E14:J14"/>
    <mergeCell ref="E15:J15"/>
    <mergeCell ref="C16:D16"/>
    <mergeCell ref="E16:J16"/>
    <mergeCell ref="A1:D1"/>
    <mergeCell ref="E1:J1"/>
    <mergeCell ref="A2:D2"/>
    <mergeCell ref="E2:J2"/>
    <mergeCell ref="A4:J4"/>
    <mergeCell ref="A5:J5"/>
  </mergeCells>
  <printOptions/>
  <pageMargins left="0.7" right="0.17" top="0.57" bottom="0.32" header="0.3" footer="0.3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G11" sqref="G11:G13"/>
    </sheetView>
  </sheetViews>
  <sheetFormatPr defaultColWidth="9.140625" defaultRowHeight="15"/>
  <cols>
    <col min="1" max="1" width="6.421875" style="3" customWidth="1"/>
    <col min="2" max="2" width="13.28125" style="3" customWidth="1"/>
    <col min="3" max="3" width="17.140625" style="3" customWidth="1"/>
    <col min="4" max="4" width="8.421875" style="3" customWidth="1"/>
    <col min="5" max="5" width="12.8515625" style="3" customWidth="1"/>
    <col min="6" max="6" width="14.00390625" style="3" customWidth="1"/>
    <col min="7" max="7" width="9.140625" style="3" customWidth="1"/>
    <col min="8" max="8" width="10.421875" style="3" customWidth="1"/>
    <col min="9" max="9" width="11.28125" style="3" customWidth="1"/>
    <col min="10" max="16384" width="9.140625" style="3" customWidth="1"/>
  </cols>
  <sheetData>
    <row r="1" spans="1:9" s="1" customFormat="1" ht="16.5">
      <c r="A1" s="83" t="s">
        <v>10</v>
      </c>
      <c r="B1" s="83"/>
      <c r="C1" s="83"/>
      <c r="D1" s="83"/>
      <c r="E1" s="84" t="s">
        <v>11</v>
      </c>
      <c r="F1" s="84"/>
      <c r="G1" s="84"/>
      <c r="H1" s="84"/>
      <c r="I1" s="45"/>
    </row>
    <row r="2" spans="1:9" s="1" customFormat="1" ht="16.5">
      <c r="A2" s="84" t="s">
        <v>12</v>
      </c>
      <c r="B2" s="84"/>
      <c r="C2" s="84"/>
      <c r="D2" s="84"/>
      <c r="E2" s="74" t="s">
        <v>13</v>
      </c>
      <c r="F2" s="74"/>
      <c r="G2" s="74"/>
      <c r="H2" s="74"/>
      <c r="I2" s="45"/>
    </row>
    <row r="3" ht="12.75" customHeight="1"/>
    <row r="4" spans="1:8" ht="18.75">
      <c r="A4" s="89" t="s">
        <v>90</v>
      </c>
      <c r="B4" s="89"/>
      <c r="C4" s="89"/>
      <c r="D4" s="89"/>
      <c r="E4" s="89"/>
      <c r="F4" s="89"/>
      <c r="G4" s="89"/>
      <c r="H4" s="89"/>
    </row>
    <row r="5" spans="1:8" ht="18.75">
      <c r="A5" s="90" t="s">
        <v>97</v>
      </c>
      <c r="B5" s="90"/>
      <c r="C5" s="91"/>
      <c r="D5" s="91"/>
      <c r="E5" s="91"/>
      <c r="F5" s="91"/>
      <c r="G5" s="91"/>
      <c r="H5" s="91"/>
    </row>
    <row r="6" spans="1:8" ht="11.25" customHeight="1">
      <c r="A6" s="46"/>
      <c r="B6" s="46"/>
      <c r="C6" s="47"/>
      <c r="D6" s="47"/>
      <c r="E6" s="47"/>
      <c r="F6" s="47"/>
      <c r="G6" s="47"/>
      <c r="H6" s="47"/>
    </row>
    <row r="7" spans="1:9" ht="16.5">
      <c r="A7" s="48" t="s">
        <v>218</v>
      </c>
      <c r="B7" s="48"/>
      <c r="C7" s="48"/>
      <c r="D7" s="48"/>
      <c r="E7" s="6"/>
      <c r="F7" s="80" t="s">
        <v>91</v>
      </c>
      <c r="G7" s="80"/>
      <c r="H7" s="80"/>
      <c r="I7" s="7"/>
    </row>
    <row r="8" spans="1:8" ht="16.5">
      <c r="A8" s="92" t="s">
        <v>219</v>
      </c>
      <c r="B8" s="92"/>
      <c r="C8" s="92"/>
      <c r="D8" s="92"/>
      <c r="E8" s="21"/>
      <c r="F8" s="92" t="s">
        <v>220</v>
      </c>
      <c r="G8" s="92"/>
      <c r="H8" s="92"/>
    </row>
    <row r="9" spans="1:8" ht="11.25" customHeight="1">
      <c r="A9" s="49"/>
      <c r="B9" s="49"/>
      <c r="C9" s="49"/>
      <c r="D9" s="49"/>
      <c r="G9" s="49"/>
      <c r="H9" s="49"/>
    </row>
    <row r="10" spans="1:9" ht="16.5">
      <c r="A10" s="9" t="s">
        <v>16</v>
      </c>
      <c r="B10" s="9" t="s">
        <v>17</v>
      </c>
      <c r="C10" s="9" t="s">
        <v>1</v>
      </c>
      <c r="D10" s="9" t="s">
        <v>2</v>
      </c>
      <c r="E10" s="9" t="s">
        <v>4</v>
      </c>
      <c r="F10" s="9" t="s">
        <v>5</v>
      </c>
      <c r="G10" s="9" t="s">
        <v>92</v>
      </c>
      <c r="H10" s="26" t="s">
        <v>22</v>
      </c>
      <c r="I10" s="50"/>
    </row>
    <row r="11" spans="1:8" ht="17.25">
      <c r="A11" s="11">
        <v>1</v>
      </c>
      <c r="B11" s="34">
        <v>502120005</v>
      </c>
      <c r="C11" s="28" t="s">
        <v>70</v>
      </c>
      <c r="D11" s="30" t="s">
        <v>71</v>
      </c>
      <c r="E11" s="35">
        <v>32208</v>
      </c>
      <c r="F11" s="28" t="s">
        <v>72</v>
      </c>
      <c r="G11" s="51">
        <v>9</v>
      </c>
      <c r="H11" s="52"/>
    </row>
    <row r="12" spans="1:8" ht="17.25">
      <c r="A12" s="11">
        <v>2</v>
      </c>
      <c r="B12" s="34">
        <v>502120006</v>
      </c>
      <c r="C12" s="28" t="s">
        <v>80</v>
      </c>
      <c r="D12" s="30" t="s">
        <v>81</v>
      </c>
      <c r="E12" s="35">
        <v>32176</v>
      </c>
      <c r="F12" s="28" t="s">
        <v>9</v>
      </c>
      <c r="G12" s="51">
        <v>8</v>
      </c>
      <c r="H12" s="52"/>
    </row>
    <row r="13" spans="1:8" ht="17.25">
      <c r="A13" s="11">
        <v>3</v>
      </c>
      <c r="B13" s="34">
        <v>502120007</v>
      </c>
      <c r="C13" s="28" t="s">
        <v>84</v>
      </c>
      <c r="D13" s="30" t="s">
        <v>85</v>
      </c>
      <c r="E13" s="43">
        <v>31754</v>
      </c>
      <c r="F13" s="28" t="s">
        <v>86</v>
      </c>
      <c r="G13" s="51">
        <v>9.5</v>
      </c>
      <c r="H13" s="52"/>
    </row>
    <row r="14" spans="1:8" ht="16.5">
      <c r="A14" s="1" t="s">
        <v>221</v>
      </c>
      <c r="B14" s="1"/>
      <c r="C14" s="1"/>
      <c r="D14" s="1"/>
      <c r="E14" s="93" t="s">
        <v>222</v>
      </c>
      <c r="F14" s="93"/>
      <c r="G14" s="93"/>
      <c r="H14" s="93"/>
    </row>
    <row r="15" spans="1:8" ht="16.5">
      <c r="A15" s="1"/>
      <c r="B15" s="1"/>
      <c r="C15" s="1"/>
      <c r="D15" s="1"/>
      <c r="E15" s="94" t="s">
        <v>93</v>
      </c>
      <c r="F15" s="94"/>
      <c r="G15" s="94"/>
      <c r="H15" s="94"/>
    </row>
    <row r="16" spans="1:8" ht="16.5">
      <c r="A16" s="1" t="s">
        <v>94</v>
      </c>
      <c r="B16" s="1"/>
      <c r="C16" s="95" t="s">
        <v>95</v>
      </c>
      <c r="D16" s="95"/>
      <c r="E16" s="96" t="s">
        <v>96</v>
      </c>
      <c r="F16" s="96"/>
      <c r="G16" s="96"/>
      <c r="H16" s="96"/>
    </row>
  </sheetData>
  <sheetProtection/>
  <mergeCells count="13">
    <mergeCell ref="F7:H7"/>
    <mergeCell ref="A8:D8"/>
    <mergeCell ref="F8:H8"/>
    <mergeCell ref="E14:H14"/>
    <mergeCell ref="E15:H15"/>
    <mergeCell ref="C16:D16"/>
    <mergeCell ref="E16:H16"/>
    <mergeCell ref="A1:D1"/>
    <mergeCell ref="E1:H1"/>
    <mergeCell ref="A2:D2"/>
    <mergeCell ref="E2:H2"/>
    <mergeCell ref="A4:H4"/>
    <mergeCell ref="A5:H5"/>
  </mergeCells>
  <printOptions/>
  <pageMargins left="0.7" right="0.17" top="0.57" bottom="0.32" header="0.3" footer="0.3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G11" sqref="G11:G13"/>
    </sheetView>
  </sheetViews>
  <sheetFormatPr defaultColWidth="9.140625" defaultRowHeight="15"/>
  <cols>
    <col min="1" max="1" width="6.421875" style="3" customWidth="1"/>
    <col min="2" max="2" width="13.28125" style="3" customWidth="1"/>
    <col min="3" max="3" width="17.140625" style="3" customWidth="1"/>
    <col min="4" max="4" width="8.421875" style="3" customWidth="1"/>
    <col min="5" max="5" width="12.8515625" style="3" customWidth="1"/>
    <col min="6" max="6" width="14.00390625" style="3" customWidth="1"/>
    <col min="7" max="7" width="9.140625" style="3" customWidth="1"/>
    <col min="8" max="8" width="10.421875" style="3" customWidth="1"/>
    <col min="9" max="9" width="11.28125" style="3" customWidth="1"/>
    <col min="10" max="16384" width="9.140625" style="3" customWidth="1"/>
  </cols>
  <sheetData>
    <row r="1" spans="1:9" s="1" customFormat="1" ht="16.5">
      <c r="A1" s="83" t="s">
        <v>10</v>
      </c>
      <c r="B1" s="83"/>
      <c r="C1" s="83"/>
      <c r="D1" s="83"/>
      <c r="E1" s="84" t="s">
        <v>11</v>
      </c>
      <c r="F1" s="84"/>
      <c r="G1" s="84"/>
      <c r="H1" s="84"/>
      <c r="I1" s="45"/>
    </row>
    <row r="2" spans="1:9" s="1" customFormat="1" ht="16.5">
      <c r="A2" s="84" t="s">
        <v>12</v>
      </c>
      <c r="B2" s="84"/>
      <c r="C2" s="84"/>
      <c r="D2" s="84"/>
      <c r="E2" s="74" t="s">
        <v>13</v>
      </c>
      <c r="F2" s="74"/>
      <c r="G2" s="74"/>
      <c r="H2" s="74"/>
      <c r="I2" s="45"/>
    </row>
    <row r="3" ht="12.75" customHeight="1"/>
    <row r="4" spans="1:8" ht="18.75">
      <c r="A4" s="89" t="s">
        <v>90</v>
      </c>
      <c r="B4" s="89"/>
      <c r="C4" s="89"/>
      <c r="D4" s="89"/>
      <c r="E4" s="89"/>
      <c r="F4" s="89"/>
      <c r="G4" s="89"/>
      <c r="H4" s="89"/>
    </row>
    <row r="5" spans="1:8" ht="18.75">
      <c r="A5" s="90" t="s">
        <v>97</v>
      </c>
      <c r="B5" s="90"/>
      <c r="C5" s="91"/>
      <c r="D5" s="91"/>
      <c r="E5" s="91"/>
      <c r="F5" s="91"/>
      <c r="G5" s="91"/>
      <c r="H5" s="91"/>
    </row>
    <row r="6" spans="1:8" ht="11.25" customHeight="1">
      <c r="A6" s="46"/>
      <c r="B6" s="46"/>
      <c r="C6" s="47"/>
      <c r="D6" s="47"/>
      <c r="E6" s="47"/>
      <c r="F6" s="47"/>
      <c r="G6" s="47"/>
      <c r="H6" s="47"/>
    </row>
    <row r="7" spans="1:9" ht="16.5">
      <c r="A7" s="48" t="s">
        <v>229</v>
      </c>
      <c r="B7" s="48"/>
      <c r="C7" s="48"/>
      <c r="D7" s="48"/>
      <c r="E7" s="6"/>
      <c r="F7" s="80" t="s">
        <v>91</v>
      </c>
      <c r="G7" s="80"/>
      <c r="H7" s="80"/>
      <c r="I7" s="7"/>
    </row>
    <row r="8" spans="1:8" ht="16.5">
      <c r="A8" s="92" t="s">
        <v>230</v>
      </c>
      <c r="B8" s="92"/>
      <c r="C8" s="92"/>
      <c r="D8" s="92"/>
      <c r="E8" s="21"/>
      <c r="F8" s="92" t="s">
        <v>119</v>
      </c>
      <c r="G8" s="92"/>
      <c r="H8" s="92"/>
    </row>
    <row r="9" spans="1:8" ht="11.25" customHeight="1">
      <c r="A9" s="49"/>
      <c r="B9" s="49"/>
      <c r="C9" s="49"/>
      <c r="D9" s="49"/>
      <c r="G9" s="49"/>
      <c r="H9" s="49"/>
    </row>
    <row r="10" spans="1:9" ht="16.5">
      <c r="A10" s="9" t="s">
        <v>16</v>
      </c>
      <c r="B10" s="9" t="s">
        <v>17</v>
      </c>
      <c r="C10" s="9" t="s">
        <v>1</v>
      </c>
      <c r="D10" s="9" t="s">
        <v>2</v>
      </c>
      <c r="E10" s="9" t="s">
        <v>4</v>
      </c>
      <c r="F10" s="9" t="s">
        <v>5</v>
      </c>
      <c r="G10" s="9" t="s">
        <v>92</v>
      </c>
      <c r="H10" s="26" t="s">
        <v>22</v>
      </c>
      <c r="I10" s="50"/>
    </row>
    <row r="11" spans="1:8" ht="17.25">
      <c r="A11" s="11">
        <v>1</v>
      </c>
      <c r="B11" s="34">
        <v>502120005</v>
      </c>
      <c r="C11" s="28" t="s">
        <v>70</v>
      </c>
      <c r="D11" s="30" t="s">
        <v>71</v>
      </c>
      <c r="E11" s="35">
        <v>32208</v>
      </c>
      <c r="F11" s="28" t="s">
        <v>72</v>
      </c>
      <c r="G11" s="51">
        <v>8.5</v>
      </c>
      <c r="H11" s="52"/>
    </row>
    <row r="12" spans="1:8" ht="17.25">
      <c r="A12" s="11">
        <v>2</v>
      </c>
      <c r="B12" s="34">
        <v>502120006</v>
      </c>
      <c r="C12" s="28" t="s">
        <v>80</v>
      </c>
      <c r="D12" s="30" t="s">
        <v>81</v>
      </c>
      <c r="E12" s="35">
        <v>32176</v>
      </c>
      <c r="F12" s="28" t="s">
        <v>9</v>
      </c>
      <c r="G12" s="51">
        <v>8.5</v>
      </c>
      <c r="H12" s="52"/>
    </row>
    <row r="13" spans="1:8" ht="17.25">
      <c r="A13" s="11">
        <v>3</v>
      </c>
      <c r="B13" s="34">
        <v>502120007</v>
      </c>
      <c r="C13" s="28" t="s">
        <v>84</v>
      </c>
      <c r="D13" s="30" t="s">
        <v>85</v>
      </c>
      <c r="E13" s="43">
        <v>31754</v>
      </c>
      <c r="F13" s="28" t="s">
        <v>86</v>
      </c>
      <c r="G13" s="51">
        <v>8.5</v>
      </c>
      <c r="H13" s="52"/>
    </row>
    <row r="14" spans="1:10" ht="16.5">
      <c r="A14" s="1" t="s">
        <v>225</v>
      </c>
      <c r="B14" s="1"/>
      <c r="C14" s="1"/>
      <c r="D14" s="1"/>
      <c r="E14" s="97" t="s">
        <v>226</v>
      </c>
      <c r="F14" s="97"/>
      <c r="G14" s="97"/>
      <c r="H14" s="97"/>
      <c r="I14" s="59"/>
      <c r="J14" s="59"/>
    </row>
    <row r="15" spans="1:8" ht="16.5">
      <c r="A15" s="1"/>
      <c r="B15" s="1"/>
      <c r="C15" s="1"/>
      <c r="D15" s="1"/>
      <c r="E15" s="94" t="s">
        <v>93</v>
      </c>
      <c r="F15" s="94"/>
      <c r="G15" s="94"/>
      <c r="H15" s="94"/>
    </row>
    <row r="16" spans="1:8" ht="16.5">
      <c r="A16" s="1" t="s">
        <v>94</v>
      </c>
      <c r="B16" s="1"/>
      <c r="C16" s="95" t="s">
        <v>95</v>
      </c>
      <c r="D16" s="95"/>
      <c r="E16" s="96" t="s">
        <v>96</v>
      </c>
      <c r="F16" s="96"/>
      <c r="G16" s="96"/>
      <c r="H16" s="96"/>
    </row>
  </sheetData>
  <sheetProtection/>
  <mergeCells count="13">
    <mergeCell ref="A1:D1"/>
    <mergeCell ref="E1:H1"/>
    <mergeCell ref="A2:D2"/>
    <mergeCell ref="E2:H2"/>
    <mergeCell ref="A4:H4"/>
    <mergeCell ref="A5:H5"/>
    <mergeCell ref="F7:H7"/>
    <mergeCell ref="A8:D8"/>
    <mergeCell ref="F8:H8"/>
    <mergeCell ref="E14:H14"/>
    <mergeCell ref="E15:H15"/>
    <mergeCell ref="C16:D16"/>
    <mergeCell ref="E16:H16"/>
  </mergeCells>
  <printOptions/>
  <pageMargins left="0.7" right="0.17" top="0.57" bottom="0.32" header="0.3" footer="0.3"/>
  <pageSetup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G11" sqref="G11:G13"/>
    </sheetView>
  </sheetViews>
  <sheetFormatPr defaultColWidth="9.140625" defaultRowHeight="15"/>
  <cols>
    <col min="1" max="1" width="6.421875" style="3" customWidth="1"/>
    <col min="2" max="2" width="13.28125" style="3" customWidth="1"/>
    <col min="3" max="3" width="17.140625" style="3" customWidth="1"/>
    <col min="4" max="4" width="8.421875" style="3" customWidth="1"/>
    <col min="5" max="5" width="12.8515625" style="3" customWidth="1"/>
    <col min="6" max="6" width="14.00390625" style="3" customWidth="1"/>
    <col min="7" max="7" width="9.140625" style="3" customWidth="1"/>
    <col min="8" max="8" width="10.421875" style="3" customWidth="1"/>
    <col min="9" max="9" width="11.28125" style="3" customWidth="1"/>
    <col min="10" max="16384" width="9.140625" style="3" customWidth="1"/>
  </cols>
  <sheetData>
    <row r="1" spans="1:9" s="1" customFormat="1" ht="16.5">
      <c r="A1" s="83" t="s">
        <v>10</v>
      </c>
      <c r="B1" s="83"/>
      <c r="C1" s="83"/>
      <c r="D1" s="83"/>
      <c r="E1" s="84" t="s">
        <v>11</v>
      </c>
      <c r="F1" s="84"/>
      <c r="G1" s="84"/>
      <c r="H1" s="84"/>
      <c r="I1" s="45"/>
    </row>
    <row r="2" spans="1:9" s="1" customFormat="1" ht="16.5">
      <c r="A2" s="84" t="s">
        <v>12</v>
      </c>
      <c r="B2" s="84"/>
      <c r="C2" s="84"/>
      <c r="D2" s="84"/>
      <c r="E2" s="74" t="s">
        <v>13</v>
      </c>
      <c r="F2" s="74"/>
      <c r="G2" s="74"/>
      <c r="H2" s="74"/>
      <c r="I2" s="45"/>
    </row>
    <row r="3" ht="12.75" customHeight="1"/>
    <row r="4" spans="1:8" ht="18.75">
      <c r="A4" s="89" t="s">
        <v>90</v>
      </c>
      <c r="B4" s="89"/>
      <c r="C4" s="89"/>
      <c r="D4" s="89"/>
      <c r="E4" s="89"/>
      <c r="F4" s="89"/>
      <c r="G4" s="89"/>
      <c r="H4" s="89"/>
    </row>
    <row r="5" spans="1:8" ht="18.75">
      <c r="A5" s="90" t="s">
        <v>97</v>
      </c>
      <c r="B5" s="90"/>
      <c r="C5" s="91"/>
      <c r="D5" s="91"/>
      <c r="E5" s="91"/>
      <c r="F5" s="91"/>
      <c r="G5" s="91"/>
      <c r="H5" s="91"/>
    </row>
    <row r="6" spans="1:8" ht="11.25" customHeight="1">
      <c r="A6" s="46"/>
      <c r="B6" s="46"/>
      <c r="C6" s="47"/>
      <c r="D6" s="47"/>
      <c r="E6" s="47"/>
      <c r="F6" s="47"/>
      <c r="G6" s="47"/>
      <c r="H6" s="47"/>
    </row>
    <row r="7" spans="1:9" ht="16.5">
      <c r="A7" s="48" t="s">
        <v>223</v>
      </c>
      <c r="B7" s="48"/>
      <c r="C7" s="48"/>
      <c r="D7" s="48"/>
      <c r="E7" s="6"/>
      <c r="F7" s="80" t="s">
        <v>91</v>
      </c>
      <c r="G7" s="80"/>
      <c r="H7" s="80"/>
      <c r="I7" s="7"/>
    </row>
    <row r="8" spans="1:8" ht="16.5">
      <c r="A8" s="92" t="s">
        <v>224</v>
      </c>
      <c r="B8" s="92"/>
      <c r="C8" s="92"/>
      <c r="D8" s="92"/>
      <c r="E8" s="21"/>
      <c r="F8" s="92" t="s">
        <v>119</v>
      </c>
      <c r="G8" s="92"/>
      <c r="H8" s="92"/>
    </row>
    <row r="9" spans="1:8" ht="11.25" customHeight="1">
      <c r="A9" s="49"/>
      <c r="B9" s="49"/>
      <c r="C9" s="49"/>
      <c r="D9" s="49"/>
      <c r="G9" s="49"/>
      <c r="H9" s="49"/>
    </row>
    <row r="10" spans="1:9" ht="16.5">
      <c r="A10" s="9" t="s">
        <v>16</v>
      </c>
      <c r="B10" s="9" t="s">
        <v>17</v>
      </c>
      <c r="C10" s="9" t="s">
        <v>1</v>
      </c>
      <c r="D10" s="9" t="s">
        <v>2</v>
      </c>
      <c r="E10" s="9" t="s">
        <v>4</v>
      </c>
      <c r="F10" s="9" t="s">
        <v>5</v>
      </c>
      <c r="G10" s="9" t="s">
        <v>92</v>
      </c>
      <c r="H10" s="26" t="s">
        <v>22</v>
      </c>
      <c r="I10" s="50"/>
    </row>
    <row r="11" spans="1:8" ht="17.25">
      <c r="A11" s="11">
        <v>1</v>
      </c>
      <c r="B11" s="34">
        <v>502120005</v>
      </c>
      <c r="C11" s="28" t="s">
        <v>70</v>
      </c>
      <c r="D11" s="30" t="s">
        <v>71</v>
      </c>
      <c r="E11" s="35">
        <v>32208</v>
      </c>
      <c r="F11" s="28" t="s">
        <v>72</v>
      </c>
      <c r="G11" s="51">
        <v>8</v>
      </c>
      <c r="H11" s="52"/>
    </row>
    <row r="12" spans="1:8" ht="17.25">
      <c r="A12" s="11">
        <v>2</v>
      </c>
      <c r="B12" s="34">
        <v>502120006</v>
      </c>
      <c r="C12" s="28" t="s">
        <v>80</v>
      </c>
      <c r="D12" s="30" t="s">
        <v>81</v>
      </c>
      <c r="E12" s="35">
        <v>32176</v>
      </c>
      <c r="F12" s="28" t="s">
        <v>9</v>
      </c>
      <c r="G12" s="51">
        <v>8</v>
      </c>
      <c r="H12" s="52"/>
    </row>
    <row r="13" spans="1:8" ht="17.25">
      <c r="A13" s="11">
        <v>3</v>
      </c>
      <c r="B13" s="34">
        <v>502120007</v>
      </c>
      <c r="C13" s="28" t="s">
        <v>84</v>
      </c>
      <c r="D13" s="30" t="s">
        <v>85</v>
      </c>
      <c r="E13" s="43">
        <v>31754</v>
      </c>
      <c r="F13" s="28" t="s">
        <v>86</v>
      </c>
      <c r="G13" s="51">
        <v>8</v>
      </c>
      <c r="H13" s="52"/>
    </row>
    <row r="14" spans="1:10" ht="16.5">
      <c r="A14" s="1" t="s">
        <v>225</v>
      </c>
      <c r="B14" s="1"/>
      <c r="C14" s="1"/>
      <c r="D14" s="1"/>
      <c r="E14" s="97" t="s">
        <v>226</v>
      </c>
      <c r="F14" s="97"/>
      <c r="G14" s="97"/>
      <c r="H14" s="97"/>
      <c r="I14" s="59"/>
      <c r="J14" s="59"/>
    </row>
    <row r="15" spans="1:8" ht="16.5">
      <c r="A15" s="1"/>
      <c r="B15" s="1"/>
      <c r="C15" s="1"/>
      <c r="D15" s="1"/>
      <c r="E15" s="94" t="s">
        <v>93</v>
      </c>
      <c r="F15" s="94"/>
      <c r="G15" s="94"/>
      <c r="H15" s="94"/>
    </row>
    <row r="16" spans="1:8" ht="16.5">
      <c r="A16" s="1" t="s">
        <v>94</v>
      </c>
      <c r="B16" s="1"/>
      <c r="C16" s="95" t="s">
        <v>95</v>
      </c>
      <c r="D16" s="95"/>
      <c r="E16" s="96" t="s">
        <v>96</v>
      </c>
      <c r="F16" s="96"/>
      <c r="G16" s="96"/>
      <c r="H16" s="96"/>
    </row>
  </sheetData>
  <sheetProtection/>
  <mergeCells count="13">
    <mergeCell ref="A1:D1"/>
    <mergeCell ref="E1:H1"/>
    <mergeCell ref="A2:D2"/>
    <mergeCell ref="E2:H2"/>
    <mergeCell ref="A4:H4"/>
    <mergeCell ref="A5:H5"/>
    <mergeCell ref="F7:H7"/>
    <mergeCell ref="A8:D8"/>
    <mergeCell ref="F8:H8"/>
    <mergeCell ref="E14:H14"/>
    <mergeCell ref="E15:H15"/>
    <mergeCell ref="C16:D16"/>
    <mergeCell ref="E16:H16"/>
  </mergeCells>
  <printOptions/>
  <pageMargins left="0.7" right="0.17" top="0.57" bottom="0.32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A7" sqref="A7:E8"/>
    </sheetView>
  </sheetViews>
  <sheetFormatPr defaultColWidth="9.140625" defaultRowHeight="15"/>
  <cols>
    <col min="1" max="1" width="4.28125" style="2" customWidth="1"/>
    <col min="2" max="2" width="10.421875" style="2" customWidth="1"/>
    <col min="3" max="3" width="13.00390625" style="3" customWidth="1"/>
    <col min="4" max="4" width="7.7109375" style="3" customWidth="1"/>
    <col min="5" max="5" width="9.28125" style="3" customWidth="1"/>
    <col min="6" max="6" width="9.57421875" style="3" customWidth="1"/>
    <col min="7" max="7" width="6.421875" style="3" customWidth="1"/>
    <col min="8" max="8" width="8.57421875" style="3" customWidth="1"/>
    <col min="9" max="9" width="9.28125" style="3" customWidth="1"/>
    <col min="10" max="10" width="10.140625" style="3" customWidth="1"/>
    <col min="11" max="11" width="6.57421875" style="3" customWidth="1"/>
    <col min="12" max="16384" width="9.140625" style="3" customWidth="1"/>
  </cols>
  <sheetData>
    <row r="1" spans="1:11" s="1" customFormat="1" ht="16.5">
      <c r="A1" s="83" t="s">
        <v>10</v>
      </c>
      <c r="B1" s="83"/>
      <c r="C1" s="83"/>
      <c r="D1" s="83"/>
      <c r="E1" s="83"/>
      <c r="F1" s="84" t="s">
        <v>11</v>
      </c>
      <c r="G1" s="84"/>
      <c r="H1" s="84"/>
      <c r="I1" s="84"/>
      <c r="J1" s="84"/>
      <c r="K1" s="84"/>
    </row>
    <row r="2" spans="1:11" s="1" customFormat="1" ht="16.5">
      <c r="A2" s="84" t="s">
        <v>12</v>
      </c>
      <c r="B2" s="84"/>
      <c r="C2" s="84"/>
      <c r="D2" s="84"/>
      <c r="E2" s="84"/>
      <c r="F2" s="74" t="s">
        <v>13</v>
      </c>
      <c r="G2" s="74"/>
      <c r="H2" s="74"/>
      <c r="I2" s="74"/>
      <c r="J2" s="74"/>
      <c r="K2" s="74"/>
    </row>
    <row r="3" spans="3:4" ht="11.25" customHeight="1">
      <c r="C3" s="2"/>
      <c r="D3" s="2"/>
    </row>
    <row r="4" spans="1:11" ht="18.75">
      <c r="A4" s="85" t="s">
        <v>98</v>
      </c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11" ht="18.75">
      <c r="A5" s="85" t="s">
        <v>52</v>
      </c>
      <c r="B5" s="85"/>
      <c r="C5" s="85"/>
      <c r="D5" s="85"/>
      <c r="E5" s="85"/>
      <c r="F5" s="85"/>
      <c r="G5" s="85"/>
      <c r="H5" s="85"/>
      <c r="I5" s="85"/>
      <c r="J5" s="85"/>
      <c r="K5" s="85"/>
    </row>
    <row r="6" spans="1:9" ht="12" customHeight="1">
      <c r="A6" s="4"/>
      <c r="B6" s="4"/>
      <c r="C6" s="4"/>
      <c r="D6" s="4"/>
      <c r="E6" s="4"/>
      <c r="F6" s="4"/>
      <c r="G6" s="4"/>
      <c r="H6" s="4"/>
      <c r="I6" s="4"/>
    </row>
    <row r="7" spans="1:11" s="7" customFormat="1" ht="16.5">
      <c r="A7" s="78" t="s">
        <v>245</v>
      </c>
      <c r="B7" s="78"/>
      <c r="C7" s="79"/>
      <c r="D7" s="79"/>
      <c r="E7" s="79"/>
      <c r="F7" s="5"/>
      <c r="G7" s="6" t="s">
        <v>14</v>
      </c>
      <c r="H7" s="80" t="s">
        <v>53</v>
      </c>
      <c r="I7" s="80"/>
      <c r="J7" s="80"/>
      <c r="K7" s="80"/>
    </row>
    <row r="8" spans="1:10" s="7" customFormat="1" ht="16.5">
      <c r="A8" s="5" t="s">
        <v>246</v>
      </c>
      <c r="B8" s="5"/>
      <c r="C8" s="6"/>
      <c r="D8" s="6"/>
      <c r="E8" s="6"/>
      <c r="F8" s="6"/>
      <c r="G8" s="6"/>
      <c r="H8" s="6"/>
      <c r="I8" s="6"/>
      <c r="J8" s="6"/>
    </row>
    <row r="9" spans="1:2" ht="12" customHeight="1">
      <c r="A9" s="8"/>
      <c r="B9" s="8"/>
    </row>
    <row r="10" spans="1:11" ht="16.5" customHeight="1">
      <c r="A10" s="9" t="s">
        <v>16</v>
      </c>
      <c r="B10" s="9" t="s">
        <v>17</v>
      </c>
      <c r="C10" s="9" t="s">
        <v>1</v>
      </c>
      <c r="D10" s="9" t="s">
        <v>2</v>
      </c>
      <c r="E10" s="9" t="s">
        <v>4</v>
      </c>
      <c r="F10" s="9" t="s">
        <v>5</v>
      </c>
      <c r="G10" s="10" t="s">
        <v>18</v>
      </c>
      <c r="H10" s="10" t="s">
        <v>19</v>
      </c>
      <c r="I10" s="10" t="s">
        <v>20</v>
      </c>
      <c r="J10" s="10" t="s">
        <v>21</v>
      </c>
      <c r="K10" s="9" t="s">
        <v>22</v>
      </c>
    </row>
    <row r="11" spans="1:11" ht="16.5" customHeight="1">
      <c r="A11" s="11">
        <v>1</v>
      </c>
      <c r="B11" s="34">
        <v>502120005</v>
      </c>
      <c r="C11" s="28" t="s">
        <v>70</v>
      </c>
      <c r="D11" s="30" t="s">
        <v>71</v>
      </c>
      <c r="E11" s="35">
        <v>32208</v>
      </c>
      <c r="F11" s="28" t="s">
        <v>72</v>
      </c>
      <c r="G11" s="10"/>
      <c r="H11" s="10"/>
      <c r="I11" s="10"/>
      <c r="J11" s="9"/>
      <c r="K11" s="12"/>
    </row>
    <row r="12" spans="1:11" ht="16.5" customHeight="1">
      <c r="A12" s="11">
        <v>2</v>
      </c>
      <c r="B12" s="34">
        <v>502120006</v>
      </c>
      <c r="C12" s="28" t="s">
        <v>80</v>
      </c>
      <c r="D12" s="30" t="s">
        <v>81</v>
      </c>
      <c r="E12" s="35">
        <v>32176</v>
      </c>
      <c r="F12" s="28" t="s">
        <v>9</v>
      </c>
      <c r="G12" s="10"/>
      <c r="H12" s="10"/>
      <c r="I12" s="10"/>
      <c r="J12" s="9"/>
      <c r="K12" s="12"/>
    </row>
    <row r="13" spans="1:11" ht="16.5" customHeight="1">
      <c r="A13" s="11">
        <v>3</v>
      </c>
      <c r="B13" s="34">
        <v>502120007</v>
      </c>
      <c r="C13" s="28" t="s">
        <v>84</v>
      </c>
      <c r="D13" s="30" t="s">
        <v>85</v>
      </c>
      <c r="E13" s="43">
        <v>31754</v>
      </c>
      <c r="F13" s="28" t="s">
        <v>86</v>
      </c>
      <c r="G13" s="10"/>
      <c r="H13" s="10"/>
      <c r="I13" s="10"/>
      <c r="J13" s="9"/>
      <c r="K13" s="12"/>
    </row>
    <row r="14" spans="2:11" s="13" customFormat="1" ht="16.5" customHeight="1">
      <c r="B14" s="14" t="s">
        <v>23</v>
      </c>
      <c r="C14" s="15">
        <f ca="1">TODAY()</f>
        <v>43069</v>
      </c>
      <c r="D14" s="16"/>
      <c r="E14" s="17"/>
      <c r="F14" s="16"/>
      <c r="G14" s="18"/>
      <c r="H14" s="77" t="s">
        <v>24</v>
      </c>
      <c r="I14" s="77"/>
      <c r="J14" s="23"/>
      <c r="K14" s="19"/>
    </row>
    <row r="15" spans="1:11" ht="21" customHeight="1">
      <c r="A15" s="81" t="s">
        <v>25</v>
      </c>
      <c r="B15" s="81"/>
      <c r="C15" s="81"/>
      <c r="D15" s="81"/>
      <c r="E15" s="20" t="s">
        <v>26</v>
      </c>
      <c r="F15" s="21"/>
      <c r="G15" s="21"/>
      <c r="H15" s="21" t="s">
        <v>27</v>
      </c>
      <c r="I15" s="21"/>
      <c r="J15" s="1"/>
      <c r="K15" s="1"/>
    </row>
    <row r="16" spans="1:11" ht="18.75" customHeight="1">
      <c r="A16" s="82" t="s">
        <v>28</v>
      </c>
      <c r="B16" s="82"/>
      <c r="C16" s="82"/>
      <c r="D16" s="1"/>
      <c r="E16" s="1"/>
      <c r="F16" s="1"/>
      <c r="G16" s="1"/>
      <c r="H16" s="1" t="s">
        <v>29</v>
      </c>
      <c r="I16" s="1"/>
      <c r="J16" s="1"/>
      <c r="K16" s="1"/>
    </row>
    <row r="17" spans="1:11" ht="18.75" customHeight="1">
      <c r="A17" s="22"/>
      <c r="B17" s="22"/>
      <c r="C17" s="1"/>
      <c r="D17" s="1"/>
      <c r="E17" s="1"/>
      <c r="F17" s="1"/>
      <c r="G17" s="1"/>
      <c r="H17" s="1" t="s">
        <v>30</v>
      </c>
      <c r="I17" s="1"/>
      <c r="J17" s="1"/>
      <c r="K17" s="1"/>
    </row>
    <row r="18" spans="1:11" ht="21" customHeight="1">
      <c r="A18" s="76" t="s">
        <v>31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</row>
    <row r="19" spans="1:11" ht="21" customHeight="1">
      <c r="A19" s="76" t="s">
        <v>32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</row>
    <row r="20" spans="1:11" ht="21" customHeigh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</row>
    <row r="21" spans="1:11" ht="16.5">
      <c r="A21" s="1" t="s">
        <v>33</v>
      </c>
      <c r="B21" s="1"/>
      <c r="C21" s="1"/>
      <c r="D21" s="1"/>
      <c r="E21" s="1"/>
      <c r="F21" s="1"/>
      <c r="G21" s="1"/>
      <c r="H21" s="1" t="s">
        <v>110</v>
      </c>
      <c r="I21" s="1"/>
      <c r="J21" s="1"/>
      <c r="K21" s="1"/>
    </row>
    <row r="22" spans="1:11" ht="21" customHeight="1">
      <c r="A22" s="1" t="s">
        <v>34</v>
      </c>
      <c r="B22" s="1"/>
      <c r="C22" s="1"/>
      <c r="D22" s="1"/>
      <c r="E22" s="1"/>
      <c r="F22" s="1"/>
      <c r="G22" s="1"/>
      <c r="H22" s="1" t="s">
        <v>35</v>
      </c>
      <c r="I22" s="1"/>
      <c r="J22" s="1"/>
      <c r="K22" s="1"/>
    </row>
  </sheetData>
  <sheetProtection/>
  <mergeCells count="13">
    <mergeCell ref="A1:E1"/>
    <mergeCell ref="F1:K1"/>
    <mergeCell ref="A2:E2"/>
    <mergeCell ref="F2:K2"/>
    <mergeCell ref="A4:K4"/>
    <mergeCell ref="A5:K5"/>
    <mergeCell ref="A19:K19"/>
    <mergeCell ref="H14:I14"/>
    <mergeCell ref="A7:E7"/>
    <mergeCell ref="H7:K7"/>
    <mergeCell ref="A15:D15"/>
    <mergeCell ref="A16:C16"/>
    <mergeCell ref="A18:K18"/>
  </mergeCells>
  <printOptions/>
  <pageMargins left="0.62" right="0.17" top="0.68" bottom="0.34" header="0.3" footer="0.3"/>
  <pageSetup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G11" sqref="G11:G13"/>
    </sheetView>
  </sheetViews>
  <sheetFormatPr defaultColWidth="9.140625" defaultRowHeight="15"/>
  <cols>
    <col min="1" max="1" width="6.421875" style="3" customWidth="1"/>
    <col min="2" max="2" width="13.28125" style="3" customWidth="1"/>
    <col min="3" max="3" width="17.140625" style="3" customWidth="1"/>
    <col min="4" max="4" width="8.421875" style="3" customWidth="1"/>
    <col min="5" max="5" width="12.8515625" style="3" customWidth="1"/>
    <col min="6" max="6" width="14.00390625" style="3" customWidth="1"/>
    <col min="7" max="7" width="9.140625" style="3" customWidth="1"/>
    <col min="8" max="8" width="10.421875" style="3" customWidth="1"/>
    <col min="9" max="9" width="11.28125" style="3" customWidth="1"/>
    <col min="10" max="16384" width="9.140625" style="3" customWidth="1"/>
  </cols>
  <sheetData>
    <row r="1" spans="1:9" s="1" customFormat="1" ht="16.5">
      <c r="A1" s="83" t="s">
        <v>10</v>
      </c>
      <c r="B1" s="83"/>
      <c r="C1" s="83"/>
      <c r="D1" s="83"/>
      <c r="E1" s="84" t="s">
        <v>11</v>
      </c>
      <c r="F1" s="84"/>
      <c r="G1" s="84"/>
      <c r="H1" s="84"/>
      <c r="I1" s="45"/>
    </row>
    <row r="2" spans="1:9" s="1" customFormat="1" ht="16.5">
      <c r="A2" s="84" t="s">
        <v>12</v>
      </c>
      <c r="B2" s="84"/>
      <c r="C2" s="84"/>
      <c r="D2" s="84"/>
      <c r="E2" s="74" t="s">
        <v>13</v>
      </c>
      <c r="F2" s="74"/>
      <c r="G2" s="74"/>
      <c r="H2" s="74"/>
      <c r="I2" s="45"/>
    </row>
    <row r="3" ht="12.75" customHeight="1"/>
    <row r="4" spans="1:8" ht="18.75">
      <c r="A4" s="89" t="s">
        <v>90</v>
      </c>
      <c r="B4" s="89"/>
      <c r="C4" s="89"/>
      <c r="D4" s="89"/>
      <c r="E4" s="89"/>
      <c r="F4" s="89"/>
      <c r="G4" s="89"/>
      <c r="H4" s="89"/>
    </row>
    <row r="5" spans="1:8" ht="18.75">
      <c r="A5" s="90" t="s">
        <v>97</v>
      </c>
      <c r="B5" s="90"/>
      <c r="C5" s="91"/>
      <c r="D5" s="91"/>
      <c r="E5" s="91"/>
      <c r="F5" s="91"/>
      <c r="G5" s="91"/>
      <c r="H5" s="91"/>
    </row>
    <row r="6" spans="1:8" ht="11.25" customHeight="1">
      <c r="A6" s="46"/>
      <c r="B6" s="46"/>
      <c r="C6" s="47"/>
      <c r="D6" s="47"/>
      <c r="E6" s="47"/>
      <c r="F6" s="47"/>
      <c r="G6" s="47"/>
      <c r="H6" s="47"/>
    </row>
    <row r="7" spans="1:9" ht="16.5">
      <c r="A7" s="48" t="s">
        <v>227</v>
      </c>
      <c r="B7" s="48"/>
      <c r="C7" s="48"/>
      <c r="D7" s="48"/>
      <c r="E7" s="6"/>
      <c r="F7" s="80" t="s">
        <v>91</v>
      </c>
      <c r="G7" s="80"/>
      <c r="H7" s="80"/>
      <c r="I7" s="7"/>
    </row>
    <row r="8" spans="1:8" ht="16.5">
      <c r="A8" s="92" t="s">
        <v>228</v>
      </c>
      <c r="B8" s="92"/>
      <c r="C8" s="92"/>
      <c r="D8" s="92"/>
      <c r="E8" s="21"/>
      <c r="F8" s="92" t="s">
        <v>119</v>
      </c>
      <c r="G8" s="92"/>
      <c r="H8" s="92"/>
    </row>
    <row r="9" spans="1:8" ht="11.25" customHeight="1">
      <c r="A9" s="49"/>
      <c r="B9" s="49"/>
      <c r="C9" s="49"/>
      <c r="D9" s="49"/>
      <c r="G9" s="49"/>
      <c r="H9" s="49"/>
    </row>
    <row r="10" spans="1:9" ht="16.5">
      <c r="A10" s="9" t="s">
        <v>16</v>
      </c>
      <c r="B10" s="9" t="s">
        <v>17</v>
      </c>
      <c r="C10" s="9" t="s">
        <v>1</v>
      </c>
      <c r="D10" s="9" t="s">
        <v>2</v>
      </c>
      <c r="E10" s="9" t="s">
        <v>4</v>
      </c>
      <c r="F10" s="9" t="s">
        <v>5</v>
      </c>
      <c r="G10" s="9" t="s">
        <v>92</v>
      </c>
      <c r="H10" s="26" t="s">
        <v>22</v>
      </c>
      <c r="I10" s="50"/>
    </row>
    <row r="11" spans="1:8" ht="17.25">
      <c r="A11" s="11">
        <v>1</v>
      </c>
      <c r="B11" s="34">
        <v>502120005</v>
      </c>
      <c r="C11" s="28" t="s">
        <v>70</v>
      </c>
      <c r="D11" s="30" t="s">
        <v>71</v>
      </c>
      <c r="E11" s="35">
        <v>32208</v>
      </c>
      <c r="F11" s="28" t="s">
        <v>72</v>
      </c>
      <c r="G11" s="51">
        <v>8</v>
      </c>
      <c r="H11" s="52"/>
    </row>
    <row r="12" spans="1:8" ht="17.25">
      <c r="A12" s="11">
        <v>2</v>
      </c>
      <c r="B12" s="34">
        <v>502120006</v>
      </c>
      <c r="C12" s="28" t="s">
        <v>80</v>
      </c>
      <c r="D12" s="30" t="s">
        <v>81</v>
      </c>
      <c r="E12" s="35">
        <v>32176</v>
      </c>
      <c r="F12" s="28" t="s">
        <v>9</v>
      </c>
      <c r="G12" s="51">
        <v>8</v>
      </c>
      <c r="H12" s="52"/>
    </row>
    <row r="13" spans="1:8" ht="17.25">
      <c r="A13" s="11">
        <v>3</v>
      </c>
      <c r="B13" s="34">
        <v>502120007</v>
      </c>
      <c r="C13" s="28" t="s">
        <v>84</v>
      </c>
      <c r="D13" s="30" t="s">
        <v>85</v>
      </c>
      <c r="E13" s="43">
        <v>31754</v>
      </c>
      <c r="F13" s="28" t="s">
        <v>86</v>
      </c>
      <c r="G13" s="51">
        <v>8</v>
      </c>
      <c r="H13" s="52"/>
    </row>
    <row r="14" spans="1:10" ht="16.5">
      <c r="A14" s="1" t="s">
        <v>225</v>
      </c>
      <c r="B14" s="1"/>
      <c r="C14" s="1"/>
      <c r="D14" s="1"/>
      <c r="E14" s="97" t="s">
        <v>226</v>
      </c>
      <c r="F14" s="97"/>
      <c r="G14" s="97"/>
      <c r="H14" s="97"/>
      <c r="I14" s="59"/>
      <c r="J14" s="59"/>
    </row>
    <row r="15" spans="1:8" ht="16.5">
      <c r="A15" s="1"/>
      <c r="B15" s="1"/>
      <c r="C15" s="1"/>
      <c r="D15" s="1"/>
      <c r="E15" s="94" t="s">
        <v>93</v>
      </c>
      <c r="F15" s="94"/>
      <c r="G15" s="94"/>
      <c r="H15" s="94"/>
    </row>
    <row r="16" spans="1:8" ht="16.5">
      <c r="A16" s="1" t="s">
        <v>94</v>
      </c>
      <c r="B16" s="1"/>
      <c r="C16" s="95" t="s">
        <v>95</v>
      </c>
      <c r="D16" s="95"/>
      <c r="E16" s="96" t="s">
        <v>96</v>
      </c>
      <c r="F16" s="96"/>
      <c r="G16" s="96"/>
      <c r="H16" s="96"/>
    </row>
  </sheetData>
  <sheetProtection/>
  <mergeCells count="13">
    <mergeCell ref="A1:D1"/>
    <mergeCell ref="E1:H1"/>
    <mergeCell ref="A2:D2"/>
    <mergeCell ref="E2:H2"/>
    <mergeCell ref="A4:H4"/>
    <mergeCell ref="A5:H5"/>
    <mergeCell ref="F7:H7"/>
    <mergeCell ref="A8:D8"/>
    <mergeCell ref="F8:H8"/>
    <mergeCell ref="E14:H14"/>
    <mergeCell ref="E15:H15"/>
    <mergeCell ref="C16:D16"/>
    <mergeCell ref="E16:H16"/>
  </mergeCells>
  <printOptions/>
  <pageMargins left="0.7" right="0.17" top="0.57" bottom="0.32" header="0.3" footer="0.3"/>
  <pageSetup horizontalDpi="600" verticalDpi="6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G11" sqref="G11:G13"/>
    </sheetView>
  </sheetViews>
  <sheetFormatPr defaultColWidth="9.140625" defaultRowHeight="15"/>
  <cols>
    <col min="1" max="1" width="6.421875" style="3" customWidth="1"/>
    <col min="2" max="2" width="13.28125" style="3" customWidth="1"/>
    <col min="3" max="3" width="17.140625" style="3" customWidth="1"/>
    <col min="4" max="4" width="8.421875" style="3" customWidth="1"/>
    <col min="5" max="5" width="12.8515625" style="3" customWidth="1"/>
    <col min="6" max="6" width="14.00390625" style="3" customWidth="1"/>
    <col min="7" max="7" width="9.140625" style="3" customWidth="1"/>
    <col min="8" max="8" width="10.421875" style="3" customWidth="1"/>
    <col min="9" max="9" width="11.28125" style="3" customWidth="1"/>
    <col min="10" max="16384" width="9.140625" style="3" customWidth="1"/>
  </cols>
  <sheetData>
    <row r="1" spans="1:9" s="1" customFormat="1" ht="16.5">
      <c r="A1" s="83" t="s">
        <v>10</v>
      </c>
      <c r="B1" s="83"/>
      <c r="C1" s="83"/>
      <c r="D1" s="83"/>
      <c r="E1" s="84" t="s">
        <v>11</v>
      </c>
      <c r="F1" s="84"/>
      <c r="G1" s="84"/>
      <c r="H1" s="84"/>
      <c r="I1" s="45"/>
    </row>
    <row r="2" spans="1:9" s="1" customFormat="1" ht="16.5">
      <c r="A2" s="84" t="s">
        <v>12</v>
      </c>
      <c r="B2" s="84"/>
      <c r="C2" s="84"/>
      <c r="D2" s="84"/>
      <c r="E2" s="74" t="s">
        <v>13</v>
      </c>
      <c r="F2" s="74"/>
      <c r="G2" s="74"/>
      <c r="H2" s="74"/>
      <c r="I2" s="45"/>
    </row>
    <row r="3" ht="12.75" customHeight="1"/>
    <row r="4" spans="1:8" ht="18.75">
      <c r="A4" s="89" t="s">
        <v>90</v>
      </c>
      <c r="B4" s="89"/>
      <c r="C4" s="89"/>
      <c r="D4" s="89"/>
      <c r="E4" s="89"/>
      <c r="F4" s="89"/>
      <c r="G4" s="89"/>
      <c r="H4" s="89"/>
    </row>
    <row r="5" spans="1:8" ht="18.75">
      <c r="A5" s="90" t="s">
        <v>97</v>
      </c>
      <c r="B5" s="90"/>
      <c r="C5" s="91"/>
      <c r="D5" s="91"/>
      <c r="E5" s="91"/>
      <c r="F5" s="91"/>
      <c r="G5" s="91"/>
      <c r="H5" s="91"/>
    </row>
    <row r="6" spans="1:8" ht="11.25" customHeight="1">
      <c r="A6" s="46"/>
      <c r="B6" s="46"/>
      <c r="C6" s="47"/>
      <c r="D6" s="47"/>
      <c r="E6" s="47"/>
      <c r="F6" s="47"/>
      <c r="G6" s="47"/>
      <c r="H6" s="47"/>
    </row>
    <row r="7" spans="1:9" ht="16.5">
      <c r="A7" s="48" t="s">
        <v>233</v>
      </c>
      <c r="B7" s="48"/>
      <c r="C7" s="48"/>
      <c r="D7" s="48"/>
      <c r="E7" s="6"/>
      <c r="F7" s="80" t="s">
        <v>91</v>
      </c>
      <c r="G7" s="80"/>
      <c r="H7" s="80"/>
      <c r="I7" s="7"/>
    </row>
    <row r="8" spans="1:8" ht="16.5">
      <c r="A8" s="92" t="s">
        <v>234</v>
      </c>
      <c r="B8" s="92"/>
      <c r="C8" s="92"/>
      <c r="D8" s="92"/>
      <c r="E8" s="21"/>
      <c r="F8" s="92" t="s">
        <v>119</v>
      </c>
      <c r="G8" s="92"/>
      <c r="H8" s="92"/>
    </row>
    <row r="9" spans="1:8" ht="11.25" customHeight="1">
      <c r="A9" s="49"/>
      <c r="B9" s="49"/>
      <c r="C9" s="49"/>
      <c r="D9" s="49"/>
      <c r="G9" s="49"/>
      <c r="H9" s="49"/>
    </row>
    <row r="10" spans="1:9" ht="16.5">
      <c r="A10" s="9" t="s">
        <v>16</v>
      </c>
      <c r="B10" s="9" t="s">
        <v>17</v>
      </c>
      <c r="C10" s="9" t="s">
        <v>1</v>
      </c>
      <c r="D10" s="9" t="s">
        <v>2</v>
      </c>
      <c r="E10" s="9" t="s">
        <v>4</v>
      </c>
      <c r="F10" s="9" t="s">
        <v>5</v>
      </c>
      <c r="G10" s="9" t="s">
        <v>92</v>
      </c>
      <c r="H10" s="26" t="s">
        <v>22</v>
      </c>
      <c r="I10" s="50"/>
    </row>
    <row r="11" spans="1:8" ht="17.25">
      <c r="A11" s="11">
        <v>1</v>
      </c>
      <c r="B11" s="34">
        <v>502120005</v>
      </c>
      <c r="C11" s="28" t="s">
        <v>70</v>
      </c>
      <c r="D11" s="30" t="s">
        <v>71</v>
      </c>
      <c r="E11" s="35">
        <v>32208</v>
      </c>
      <c r="F11" s="28" t="s">
        <v>72</v>
      </c>
      <c r="G11" s="51">
        <v>8.5</v>
      </c>
      <c r="H11" s="52"/>
    </row>
    <row r="12" spans="1:8" ht="17.25">
      <c r="A12" s="11">
        <v>2</v>
      </c>
      <c r="B12" s="34">
        <v>502120006</v>
      </c>
      <c r="C12" s="28" t="s">
        <v>80</v>
      </c>
      <c r="D12" s="30" t="s">
        <v>81</v>
      </c>
      <c r="E12" s="35">
        <v>32176</v>
      </c>
      <c r="F12" s="28" t="s">
        <v>9</v>
      </c>
      <c r="G12" s="51">
        <v>8.5</v>
      </c>
      <c r="H12" s="52"/>
    </row>
    <row r="13" spans="1:8" ht="17.25">
      <c r="A13" s="11">
        <v>3</v>
      </c>
      <c r="B13" s="34">
        <v>502120007</v>
      </c>
      <c r="C13" s="28" t="s">
        <v>84</v>
      </c>
      <c r="D13" s="30" t="s">
        <v>85</v>
      </c>
      <c r="E13" s="43">
        <v>31754</v>
      </c>
      <c r="F13" s="28" t="s">
        <v>86</v>
      </c>
      <c r="G13" s="51">
        <v>9</v>
      </c>
      <c r="H13" s="52"/>
    </row>
    <row r="14" spans="1:10" ht="16.5">
      <c r="A14" s="1" t="s">
        <v>235</v>
      </c>
      <c r="B14" s="1"/>
      <c r="C14" s="1"/>
      <c r="D14" s="1"/>
      <c r="E14" s="97" t="s">
        <v>236</v>
      </c>
      <c r="F14" s="97"/>
      <c r="G14" s="97"/>
      <c r="H14" s="97"/>
      <c r="I14" s="59"/>
      <c r="J14" s="59"/>
    </row>
    <row r="15" spans="1:8" ht="16.5">
      <c r="A15" s="1"/>
      <c r="B15" s="1"/>
      <c r="C15" s="1"/>
      <c r="D15" s="1"/>
      <c r="E15" s="94" t="s">
        <v>93</v>
      </c>
      <c r="F15" s="94"/>
      <c r="G15" s="94"/>
      <c r="H15" s="94"/>
    </row>
    <row r="16" spans="1:8" ht="16.5">
      <c r="A16" s="1" t="s">
        <v>94</v>
      </c>
      <c r="B16" s="1"/>
      <c r="C16" s="95" t="s">
        <v>95</v>
      </c>
      <c r="D16" s="95"/>
      <c r="E16" s="96" t="s">
        <v>96</v>
      </c>
      <c r="F16" s="96"/>
      <c r="G16" s="96"/>
      <c r="H16" s="96"/>
    </row>
  </sheetData>
  <sheetProtection/>
  <mergeCells count="13">
    <mergeCell ref="F7:H7"/>
    <mergeCell ref="A8:D8"/>
    <mergeCell ref="F8:H8"/>
    <mergeCell ref="E14:H14"/>
    <mergeCell ref="E15:H15"/>
    <mergeCell ref="C16:D16"/>
    <mergeCell ref="E16:H16"/>
    <mergeCell ref="A1:D1"/>
    <mergeCell ref="E1:H1"/>
    <mergeCell ref="A2:D2"/>
    <mergeCell ref="E2:H2"/>
    <mergeCell ref="A4:H4"/>
    <mergeCell ref="A5:H5"/>
  </mergeCells>
  <printOptions/>
  <pageMargins left="0.7" right="0.17" top="0.57" bottom="0.32" header="0.3" footer="0.3"/>
  <pageSetup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G11" sqref="G11:G13"/>
    </sheetView>
  </sheetViews>
  <sheetFormatPr defaultColWidth="9.140625" defaultRowHeight="15"/>
  <cols>
    <col min="1" max="1" width="6.421875" style="3" customWidth="1"/>
    <col min="2" max="2" width="13.28125" style="3" customWidth="1"/>
    <col min="3" max="3" width="17.140625" style="3" customWidth="1"/>
    <col min="4" max="4" width="8.421875" style="3" customWidth="1"/>
    <col min="5" max="5" width="12.8515625" style="3" customWidth="1"/>
    <col min="6" max="6" width="14.00390625" style="3" customWidth="1"/>
    <col min="7" max="7" width="9.140625" style="3" customWidth="1"/>
    <col min="8" max="8" width="10.421875" style="3" customWidth="1"/>
    <col min="9" max="9" width="11.28125" style="3" customWidth="1"/>
    <col min="10" max="16384" width="9.140625" style="3" customWidth="1"/>
  </cols>
  <sheetData>
    <row r="1" spans="1:9" s="1" customFormat="1" ht="16.5">
      <c r="A1" s="83" t="s">
        <v>10</v>
      </c>
      <c r="B1" s="83"/>
      <c r="C1" s="83"/>
      <c r="D1" s="83"/>
      <c r="E1" s="84" t="s">
        <v>11</v>
      </c>
      <c r="F1" s="84"/>
      <c r="G1" s="84"/>
      <c r="H1" s="84"/>
      <c r="I1" s="45"/>
    </row>
    <row r="2" spans="1:9" s="1" customFormat="1" ht="16.5">
      <c r="A2" s="84" t="s">
        <v>12</v>
      </c>
      <c r="B2" s="84"/>
      <c r="C2" s="84"/>
      <c r="D2" s="84"/>
      <c r="E2" s="74" t="s">
        <v>13</v>
      </c>
      <c r="F2" s="74"/>
      <c r="G2" s="74"/>
      <c r="H2" s="74"/>
      <c r="I2" s="45"/>
    </row>
    <row r="3" ht="12.75" customHeight="1"/>
    <row r="4" spans="1:8" ht="18.75">
      <c r="A4" s="89" t="s">
        <v>90</v>
      </c>
      <c r="B4" s="89"/>
      <c r="C4" s="89"/>
      <c r="D4" s="89"/>
      <c r="E4" s="89"/>
      <c r="F4" s="89"/>
      <c r="G4" s="89"/>
      <c r="H4" s="89"/>
    </row>
    <row r="5" spans="1:8" ht="18.75">
      <c r="A5" s="90" t="s">
        <v>97</v>
      </c>
      <c r="B5" s="90"/>
      <c r="C5" s="91"/>
      <c r="D5" s="91"/>
      <c r="E5" s="91"/>
      <c r="F5" s="91"/>
      <c r="G5" s="91"/>
      <c r="H5" s="91"/>
    </row>
    <row r="6" spans="1:8" ht="11.25" customHeight="1">
      <c r="A6" s="46"/>
      <c r="B6" s="46"/>
      <c r="C6" s="47"/>
      <c r="D6" s="47"/>
      <c r="E6" s="47"/>
      <c r="F6" s="47"/>
      <c r="G6" s="47"/>
      <c r="H6" s="47"/>
    </row>
    <row r="7" spans="1:9" ht="16.5">
      <c r="A7" s="48" t="s">
        <v>241</v>
      </c>
      <c r="B7" s="48"/>
      <c r="C7" s="48"/>
      <c r="D7" s="48"/>
      <c r="E7" s="6"/>
      <c r="F7" s="80" t="s">
        <v>91</v>
      </c>
      <c r="G7" s="80"/>
      <c r="H7" s="80"/>
      <c r="I7" s="7"/>
    </row>
    <row r="8" spans="1:8" ht="16.5">
      <c r="A8" s="92" t="s">
        <v>242</v>
      </c>
      <c r="B8" s="92"/>
      <c r="C8" s="92"/>
      <c r="D8" s="92"/>
      <c r="E8" s="21"/>
      <c r="F8" s="92" t="s">
        <v>119</v>
      </c>
      <c r="G8" s="92"/>
      <c r="H8" s="92"/>
    </row>
    <row r="9" spans="1:8" ht="11.25" customHeight="1">
      <c r="A9" s="49"/>
      <c r="B9" s="49"/>
      <c r="C9" s="49"/>
      <c r="D9" s="49"/>
      <c r="G9" s="49"/>
      <c r="H9" s="49"/>
    </row>
    <row r="10" spans="1:9" ht="16.5">
      <c r="A10" s="9" t="s">
        <v>16</v>
      </c>
      <c r="B10" s="9" t="s">
        <v>17</v>
      </c>
      <c r="C10" s="9" t="s">
        <v>1</v>
      </c>
      <c r="D10" s="9" t="s">
        <v>2</v>
      </c>
      <c r="E10" s="9" t="s">
        <v>4</v>
      </c>
      <c r="F10" s="9" t="s">
        <v>5</v>
      </c>
      <c r="G10" s="9" t="s">
        <v>92</v>
      </c>
      <c r="H10" s="26" t="s">
        <v>22</v>
      </c>
      <c r="I10" s="50"/>
    </row>
    <row r="11" spans="1:8" ht="17.25">
      <c r="A11" s="11">
        <v>1</v>
      </c>
      <c r="B11" s="34">
        <v>502120005</v>
      </c>
      <c r="C11" s="28" t="s">
        <v>70</v>
      </c>
      <c r="D11" s="30" t="s">
        <v>71</v>
      </c>
      <c r="E11" s="35">
        <v>32208</v>
      </c>
      <c r="F11" s="28" t="s">
        <v>72</v>
      </c>
      <c r="G11" s="51">
        <v>7</v>
      </c>
      <c r="H11" s="52"/>
    </row>
    <row r="12" spans="1:8" ht="17.25">
      <c r="A12" s="11">
        <v>2</v>
      </c>
      <c r="B12" s="34">
        <v>502120006</v>
      </c>
      <c r="C12" s="28" t="s">
        <v>80</v>
      </c>
      <c r="D12" s="30" t="s">
        <v>81</v>
      </c>
      <c r="E12" s="35">
        <v>32176</v>
      </c>
      <c r="F12" s="28" t="s">
        <v>9</v>
      </c>
      <c r="G12" s="51">
        <v>7.5</v>
      </c>
      <c r="H12" s="52"/>
    </row>
    <row r="13" spans="1:8" ht="17.25">
      <c r="A13" s="11">
        <v>3</v>
      </c>
      <c r="B13" s="34">
        <v>502120007</v>
      </c>
      <c r="C13" s="28" t="s">
        <v>84</v>
      </c>
      <c r="D13" s="30" t="s">
        <v>85</v>
      </c>
      <c r="E13" s="43">
        <v>31754</v>
      </c>
      <c r="F13" s="28" t="s">
        <v>86</v>
      </c>
      <c r="G13" s="51">
        <v>8</v>
      </c>
      <c r="H13" s="52"/>
    </row>
    <row r="14" spans="1:10" ht="16.5">
      <c r="A14" s="1" t="s">
        <v>243</v>
      </c>
      <c r="B14" s="1"/>
      <c r="C14" s="1"/>
      <c r="D14" s="1"/>
      <c r="E14" s="97" t="s">
        <v>244</v>
      </c>
      <c r="F14" s="97"/>
      <c r="G14" s="97"/>
      <c r="H14" s="97"/>
      <c r="I14" s="59"/>
      <c r="J14" s="59"/>
    </row>
    <row r="15" spans="1:8" ht="16.5">
      <c r="A15" s="1"/>
      <c r="B15" s="1"/>
      <c r="C15" s="1"/>
      <c r="D15" s="1"/>
      <c r="E15" s="94" t="s">
        <v>93</v>
      </c>
      <c r="F15" s="94"/>
      <c r="G15" s="94"/>
      <c r="H15" s="94"/>
    </row>
    <row r="16" spans="1:8" ht="16.5">
      <c r="A16" s="1" t="s">
        <v>94</v>
      </c>
      <c r="B16" s="1"/>
      <c r="C16" s="95" t="s">
        <v>95</v>
      </c>
      <c r="D16" s="95"/>
      <c r="E16" s="96" t="s">
        <v>96</v>
      </c>
      <c r="F16" s="96"/>
      <c r="G16" s="96"/>
      <c r="H16" s="96"/>
    </row>
  </sheetData>
  <sheetProtection/>
  <mergeCells count="13">
    <mergeCell ref="A1:D1"/>
    <mergeCell ref="E1:H1"/>
    <mergeCell ref="A2:D2"/>
    <mergeCell ref="E2:H2"/>
    <mergeCell ref="A4:H4"/>
    <mergeCell ref="A5:H5"/>
    <mergeCell ref="F7:H7"/>
    <mergeCell ref="A8:D8"/>
    <mergeCell ref="F8:H8"/>
    <mergeCell ref="E14:H14"/>
    <mergeCell ref="E15:H15"/>
    <mergeCell ref="C16:D16"/>
    <mergeCell ref="E16:H16"/>
  </mergeCells>
  <printOptions/>
  <pageMargins left="0.7" right="0.17" top="0.57" bottom="0.32" header="0.3" footer="0.3"/>
  <pageSetup horizontalDpi="600" verticalDpi="6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G11" sqref="G11:G13"/>
    </sheetView>
  </sheetViews>
  <sheetFormatPr defaultColWidth="9.140625" defaultRowHeight="15"/>
  <cols>
    <col min="1" max="1" width="6.421875" style="3" customWidth="1"/>
    <col min="2" max="2" width="13.28125" style="3" customWidth="1"/>
    <col min="3" max="3" width="17.140625" style="3" customWidth="1"/>
    <col min="4" max="4" width="8.421875" style="3" customWidth="1"/>
    <col min="5" max="5" width="12.8515625" style="3" customWidth="1"/>
    <col min="6" max="6" width="14.00390625" style="3" customWidth="1"/>
    <col min="7" max="7" width="9.140625" style="3" customWidth="1"/>
    <col min="8" max="8" width="10.421875" style="3" customWidth="1"/>
    <col min="9" max="9" width="11.28125" style="3" customWidth="1"/>
    <col min="10" max="16384" width="9.140625" style="3" customWidth="1"/>
  </cols>
  <sheetData>
    <row r="1" spans="1:9" s="1" customFormat="1" ht="16.5">
      <c r="A1" s="83" t="s">
        <v>10</v>
      </c>
      <c r="B1" s="83"/>
      <c r="C1" s="83"/>
      <c r="D1" s="83"/>
      <c r="E1" s="84" t="s">
        <v>11</v>
      </c>
      <c r="F1" s="84"/>
      <c r="G1" s="84"/>
      <c r="H1" s="84"/>
      <c r="I1" s="45"/>
    </row>
    <row r="2" spans="1:9" s="1" customFormat="1" ht="16.5">
      <c r="A2" s="84" t="s">
        <v>12</v>
      </c>
      <c r="B2" s="84"/>
      <c r="C2" s="84"/>
      <c r="D2" s="84"/>
      <c r="E2" s="74" t="s">
        <v>13</v>
      </c>
      <c r="F2" s="74"/>
      <c r="G2" s="74"/>
      <c r="H2" s="74"/>
      <c r="I2" s="45"/>
    </row>
    <row r="3" ht="12.75" customHeight="1"/>
    <row r="4" spans="1:8" ht="18.75">
      <c r="A4" s="89" t="s">
        <v>90</v>
      </c>
      <c r="B4" s="89"/>
      <c r="C4" s="89"/>
      <c r="D4" s="89"/>
      <c r="E4" s="89"/>
      <c r="F4" s="89"/>
      <c r="G4" s="89"/>
      <c r="H4" s="89"/>
    </row>
    <row r="5" spans="1:8" ht="18.75">
      <c r="A5" s="90" t="s">
        <v>97</v>
      </c>
      <c r="B5" s="90"/>
      <c r="C5" s="91"/>
      <c r="D5" s="91"/>
      <c r="E5" s="91"/>
      <c r="F5" s="91"/>
      <c r="G5" s="91"/>
      <c r="H5" s="91"/>
    </row>
    <row r="6" spans="1:8" ht="11.25" customHeight="1">
      <c r="A6" s="46"/>
      <c r="B6" s="46"/>
      <c r="C6" s="47"/>
      <c r="D6" s="47"/>
      <c r="E6" s="47"/>
      <c r="F6" s="47"/>
      <c r="G6" s="47"/>
      <c r="H6" s="47"/>
    </row>
    <row r="7" spans="1:9" ht="16.5">
      <c r="A7" s="48" t="s">
        <v>261</v>
      </c>
      <c r="B7" s="48"/>
      <c r="C7" s="48"/>
      <c r="D7" s="48"/>
      <c r="E7" s="6"/>
      <c r="F7" s="80" t="s">
        <v>91</v>
      </c>
      <c r="G7" s="80"/>
      <c r="H7" s="80"/>
      <c r="I7" s="7"/>
    </row>
    <row r="8" spans="1:8" ht="16.5">
      <c r="A8" s="92" t="s">
        <v>242</v>
      </c>
      <c r="B8" s="92"/>
      <c r="C8" s="92"/>
      <c r="D8" s="92"/>
      <c r="E8" s="21"/>
      <c r="F8" s="92" t="s">
        <v>119</v>
      </c>
      <c r="G8" s="92"/>
      <c r="H8" s="92"/>
    </row>
    <row r="9" spans="1:8" ht="11.25" customHeight="1">
      <c r="A9" s="49"/>
      <c r="B9" s="49"/>
      <c r="C9" s="49"/>
      <c r="D9" s="49"/>
      <c r="G9" s="49"/>
      <c r="H9" s="49"/>
    </row>
    <row r="10" spans="1:9" ht="16.5">
      <c r="A10" s="9" t="s">
        <v>16</v>
      </c>
      <c r="B10" s="9" t="s">
        <v>17</v>
      </c>
      <c r="C10" s="9" t="s">
        <v>1</v>
      </c>
      <c r="D10" s="9" t="s">
        <v>2</v>
      </c>
      <c r="E10" s="9" t="s">
        <v>4</v>
      </c>
      <c r="F10" s="9" t="s">
        <v>5</v>
      </c>
      <c r="G10" s="9" t="s">
        <v>92</v>
      </c>
      <c r="H10" s="26" t="s">
        <v>22</v>
      </c>
      <c r="I10" s="50"/>
    </row>
    <row r="11" spans="1:8" ht="16.5">
      <c r="A11" s="11">
        <v>1</v>
      </c>
      <c r="B11" s="34">
        <v>502120005</v>
      </c>
      <c r="C11" s="28" t="s">
        <v>70</v>
      </c>
      <c r="D11" s="30" t="s">
        <v>71</v>
      </c>
      <c r="E11" s="35">
        <v>32208</v>
      </c>
      <c r="F11" s="28" t="s">
        <v>72</v>
      </c>
      <c r="G11" s="51">
        <v>9</v>
      </c>
      <c r="H11" s="69" t="s">
        <v>260</v>
      </c>
    </row>
    <row r="12" spans="1:8" ht="16.5">
      <c r="A12" s="11">
        <v>2</v>
      </c>
      <c r="B12" s="34">
        <v>502120006</v>
      </c>
      <c r="C12" s="28" t="s">
        <v>80</v>
      </c>
      <c r="D12" s="30" t="s">
        <v>81</v>
      </c>
      <c r="E12" s="35">
        <v>32176</v>
      </c>
      <c r="F12" s="28" t="s">
        <v>9</v>
      </c>
      <c r="G12" s="51">
        <v>8</v>
      </c>
      <c r="H12" s="69" t="s">
        <v>260</v>
      </c>
    </row>
    <row r="13" spans="1:8" ht="16.5">
      <c r="A13" s="11">
        <v>3</v>
      </c>
      <c r="B13" s="34">
        <v>502120007</v>
      </c>
      <c r="C13" s="28" t="s">
        <v>84</v>
      </c>
      <c r="D13" s="30" t="s">
        <v>85</v>
      </c>
      <c r="E13" s="43">
        <v>31754</v>
      </c>
      <c r="F13" s="28" t="s">
        <v>86</v>
      </c>
      <c r="G13" s="51">
        <v>9</v>
      </c>
      <c r="H13" s="69" t="s">
        <v>260</v>
      </c>
    </row>
    <row r="14" spans="1:10" ht="16.5">
      <c r="A14" s="1" t="s">
        <v>243</v>
      </c>
      <c r="B14" s="1"/>
      <c r="C14" s="1"/>
      <c r="D14" s="1"/>
      <c r="E14" s="97" t="s">
        <v>244</v>
      </c>
      <c r="F14" s="97"/>
      <c r="G14" s="97"/>
      <c r="H14" s="97"/>
      <c r="I14" s="59"/>
      <c r="J14" s="59"/>
    </row>
    <row r="15" spans="1:8" ht="16.5">
      <c r="A15" s="1"/>
      <c r="B15" s="1"/>
      <c r="C15" s="1"/>
      <c r="D15" s="1"/>
      <c r="E15" s="94" t="s">
        <v>93</v>
      </c>
      <c r="F15" s="94"/>
      <c r="G15" s="94"/>
      <c r="H15" s="94"/>
    </row>
    <row r="16" spans="1:8" ht="16.5">
      <c r="A16" s="1" t="s">
        <v>94</v>
      </c>
      <c r="B16" s="1"/>
      <c r="C16" s="95" t="s">
        <v>95</v>
      </c>
      <c r="D16" s="95"/>
      <c r="E16" s="96" t="s">
        <v>96</v>
      </c>
      <c r="F16" s="96"/>
      <c r="G16" s="96"/>
      <c r="H16" s="96"/>
    </row>
  </sheetData>
  <sheetProtection/>
  <mergeCells count="13">
    <mergeCell ref="F7:H7"/>
    <mergeCell ref="A8:D8"/>
    <mergeCell ref="F8:H8"/>
    <mergeCell ref="E14:H14"/>
    <mergeCell ref="E15:H15"/>
    <mergeCell ref="C16:D16"/>
    <mergeCell ref="E16:H16"/>
    <mergeCell ref="A1:D1"/>
    <mergeCell ref="E1:H1"/>
    <mergeCell ref="A2:D2"/>
    <mergeCell ref="E2:H2"/>
    <mergeCell ref="A4:H4"/>
    <mergeCell ref="A5:H5"/>
  </mergeCells>
  <printOptions/>
  <pageMargins left="0.7" right="0.17" top="0.57" bottom="0.32" header="0.3" footer="0.3"/>
  <pageSetup horizontalDpi="600" verticalDpi="6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G11" sqref="G11:G13"/>
    </sheetView>
  </sheetViews>
  <sheetFormatPr defaultColWidth="9.140625" defaultRowHeight="15"/>
  <cols>
    <col min="1" max="1" width="6.421875" style="3" customWidth="1"/>
    <col min="2" max="2" width="13.28125" style="3" customWidth="1"/>
    <col min="3" max="3" width="17.140625" style="3" customWidth="1"/>
    <col min="4" max="4" width="8.421875" style="3" customWidth="1"/>
    <col min="5" max="5" width="12.8515625" style="3" customWidth="1"/>
    <col min="6" max="6" width="14.00390625" style="3" customWidth="1"/>
    <col min="7" max="7" width="9.140625" style="3" customWidth="1"/>
    <col min="8" max="8" width="10.421875" style="3" customWidth="1"/>
    <col min="9" max="9" width="11.28125" style="3" customWidth="1"/>
    <col min="10" max="16384" width="9.140625" style="3" customWidth="1"/>
  </cols>
  <sheetData>
    <row r="1" spans="1:9" s="1" customFormat="1" ht="16.5">
      <c r="A1" s="83" t="s">
        <v>10</v>
      </c>
      <c r="B1" s="83"/>
      <c r="C1" s="83"/>
      <c r="D1" s="83"/>
      <c r="E1" s="84" t="s">
        <v>11</v>
      </c>
      <c r="F1" s="84"/>
      <c r="G1" s="84"/>
      <c r="H1" s="84"/>
      <c r="I1" s="45"/>
    </row>
    <row r="2" spans="1:9" s="1" customFormat="1" ht="16.5">
      <c r="A2" s="84" t="s">
        <v>12</v>
      </c>
      <c r="B2" s="84"/>
      <c r="C2" s="84"/>
      <c r="D2" s="84"/>
      <c r="E2" s="74" t="s">
        <v>13</v>
      </c>
      <c r="F2" s="74"/>
      <c r="G2" s="74"/>
      <c r="H2" s="74"/>
      <c r="I2" s="45"/>
    </row>
    <row r="3" ht="12.75" customHeight="1"/>
    <row r="4" spans="1:8" ht="18.75">
      <c r="A4" s="89" t="s">
        <v>90</v>
      </c>
      <c r="B4" s="89"/>
      <c r="C4" s="89"/>
      <c r="D4" s="89"/>
      <c r="E4" s="89"/>
      <c r="F4" s="89"/>
      <c r="G4" s="89"/>
      <c r="H4" s="89"/>
    </row>
    <row r="5" spans="1:8" ht="18.75">
      <c r="A5" s="90" t="s">
        <v>97</v>
      </c>
      <c r="B5" s="90"/>
      <c r="C5" s="91"/>
      <c r="D5" s="91"/>
      <c r="E5" s="91"/>
      <c r="F5" s="91"/>
      <c r="G5" s="91"/>
      <c r="H5" s="91"/>
    </row>
    <row r="6" spans="1:8" ht="11.25" customHeight="1">
      <c r="A6" s="46"/>
      <c r="B6" s="46"/>
      <c r="C6" s="47"/>
      <c r="D6" s="47"/>
      <c r="E6" s="47"/>
      <c r="F6" s="47"/>
      <c r="G6" s="47"/>
      <c r="H6" s="47"/>
    </row>
    <row r="7" spans="1:9" ht="16.5">
      <c r="A7" s="48" t="s">
        <v>249</v>
      </c>
      <c r="B7" s="48"/>
      <c r="C7" s="48"/>
      <c r="D7" s="48"/>
      <c r="E7" s="6"/>
      <c r="G7" s="48" t="s">
        <v>250</v>
      </c>
      <c r="H7" s="48"/>
      <c r="I7" s="7"/>
    </row>
    <row r="8" spans="1:8" ht="16.5">
      <c r="A8" s="92" t="s">
        <v>251</v>
      </c>
      <c r="B8" s="92"/>
      <c r="C8" s="92"/>
      <c r="D8" s="92"/>
      <c r="E8" s="21"/>
      <c r="F8" s="98" t="s">
        <v>252</v>
      </c>
      <c r="G8" s="98"/>
      <c r="H8" s="98"/>
    </row>
    <row r="9" spans="1:8" ht="11.25" customHeight="1">
      <c r="A9" s="49"/>
      <c r="B9" s="49"/>
      <c r="C9" s="49"/>
      <c r="D9" s="49"/>
      <c r="G9" s="49"/>
      <c r="H9" s="49"/>
    </row>
    <row r="10" spans="1:9" ht="16.5">
      <c r="A10" s="9" t="s">
        <v>16</v>
      </c>
      <c r="B10" s="9" t="s">
        <v>17</v>
      </c>
      <c r="C10" s="9" t="s">
        <v>1</v>
      </c>
      <c r="D10" s="9" t="s">
        <v>2</v>
      </c>
      <c r="E10" s="9" t="s">
        <v>4</v>
      </c>
      <c r="F10" s="9" t="s">
        <v>5</v>
      </c>
      <c r="G10" s="9" t="s">
        <v>92</v>
      </c>
      <c r="H10" s="26" t="s">
        <v>22</v>
      </c>
      <c r="I10" s="50"/>
    </row>
    <row r="11" spans="1:8" ht="17.25">
      <c r="A11" s="11">
        <v>1</v>
      </c>
      <c r="B11" s="34">
        <v>502120005</v>
      </c>
      <c r="C11" s="28" t="s">
        <v>70</v>
      </c>
      <c r="D11" s="30" t="s">
        <v>71</v>
      </c>
      <c r="E11" s="35">
        <v>32208</v>
      </c>
      <c r="F11" s="28" t="s">
        <v>72</v>
      </c>
      <c r="G11" s="51">
        <v>8.5</v>
      </c>
      <c r="H11" s="52"/>
    </row>
    <row r="12" spans="1:8" ht="17.25">
      <c r="A12" s="11">
        <v>2</v>
      </c>
      <c r="B12" s="34">
        <v>502120006</v>
      </c>
      <c r="C12" s="28" t="s">
        <v>80</v>
      </c>
      <c r="D12" s="30" t="s">
        <v>81</v>
      </c>
      <c r="E12" s="35">
        <v>32176</v>
      </c>
      <c r="F12" s="28" t="s">
        <v>9</v>
      </c>
      <c r="G12" s="51">
        <v>10</v>
      </c>
      <c r="H12" s="52"/>
    </row>
    <row r="13" spans="1:8" ht="17.25">
      <c r="A13" s="11">
        <v>3</v>
      </c>
      <c r="B13" s="34">
        <v>502120007</v>
      </c>
      <c r="C13" s="28" t="s">
        <v>84</v>
      </c>
      <c r="D13" s="30" t="s">
        <v>85</v>
      </c>
      <c r="E13" s="43">
        <v>31754</v>
      </c>
      <c r="F13" s="28" t="s">
        <v>86</v>
      </c>
      <c r="G13" s="51">
        <v>10</v>
      </c>
      <c r="H13" s="52"/>
    </row>
    <row r="14" spans="1:10" ht="16.5">
      <c r="A14" s="1" t="s">
        <v>247</v>
      </c>
      <c r="B14" s="1"/>
      <c r="C14" s="1"/>
      <c r="D14" s="1"/>
      <c r="E14" s="93" t="s">
        <v>248</v>
      </c>
      <c r="F14" s="93"/>
      <c r="G14" s="93"/>
      <c r="H14" s="93"/>
      <c r="I14" s="59"/>
      <c r="J14" s="59"/>
    </row>
    <row r="15" spans="1:8" ht="16.5">
      <c r="A15" s="1"/>
      <c r="B15" s="1"/>
      <c r="C15" s="1"/>
      <c r="D15" s="1"/>
      <c r="E15" s="94" t="s">
        <v>93</v>
      </c>
      <c r="F15" s="94"/>
      <c r="G15" s="94"/>
      <c r="H15" s="94"/>
    </row>
    <row r="16" spans="1:8" ht="16.5">
      <c r="A16" s="1" t="s">
        <v>94</v>
      </c>
      <c r="B16" s="1"/>
      <c r="C16" s="95" t="s">
        <v>95</v>
      </c>
      <c r="D16" s="95"/>
      <c r="E16" s="96" t="s">
        <v>96</v>
      </c>
      <c r="F16" s="96"/>
      <c r="G16" s="96"/>
      <c r="H16" s="96"/>
    </row>
  </sheetData>
  <sheetProtection/>
  <mergeCells count="12">
    <mergeCell ref="A8:D8"/>
    <mergeCell ref="F8:H8"/>
    <mergeCell ref="E14:H14"/>
    <mergeCell ref="E15:H15"/>
    <mergeCell ref="C16:D16"/>
    <mergeCell ref="E16:H16"/>
    <mergeCell ref="A1:D1"/>
    <mergeCell ref="E1:H1"/>
    <mergeCell ref="A2:D2"/>
    <mergeCell ref="E2:H2"/>
    <mergeCell ref="A4:H4"/>
    <mergeCell ref="A5:H5"/>
  </mergeCells>
  <printOptions/>
  <pageMargins left="0.7" right="0.17" top="0.57" bottom="0.32" header="0.3" footer="0.3"/>
  <pageSetup horizontalDpi="600" verticalDpi="60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I11" sqref="I11:I13"/>
    </sheetView>
  </sheetViews>
  <sheetFormatPr defaultColWidth="9.140625" defaultRowHeight="15"/>
  <cols>
    <col min="1" max="1" width="5.7109375" style="3" customWidth="1"/>
    <col min="2" max="2" width="13.28125" style="3" customWidth="1"/>
    <col min="3" max="3" width="12.57421875" style="3" customWidth="1"/>
    <col min="4" max="4" width="5.140625" style="3" customWidth="1"/>
    <col min="5" max="5" width="12.8515625" style="3" customWidth="1"/>
    <col min="6" max="6" width="9.421875" style="3" customWidth="1"/>
    <col min="7" max="10" width="7.8515625" style="3" customWidth="1"/>
    <col min="11" max="11" width="11.28125" style="3" customWidth="1"/>
    <col min="12" max="16384" width="9.140625" style="3" customWidth="1"/>
  </cols>
  <sheetData>
    <row r="1" spans="1:11" s="1" customFormat="1" ht="16.5">
      <c r="A1" s="83" t="s">
        <v>10</v>
      </c>
      <c r="B1" s="83"/>
      <c r="C1" s="83"/>
      <c r="D1" s="83"/>
      <c r="E1" s="84" t="s">
        <v>11</v>
      </c>
      <c r="F1" s="84"/>
      <c r="G1" s="84"/>
      <c r="H1" s="84"/>
      <c r="I1" s="84"/>
      <c r="J1" s="84"/>
      <c r="K1" s="45"/>
    </row>
    <row r="2" spans="1:11" s="1" customFormat="1" ht="16.5">
      <c r="A2" s="84" t="s">
        <v>12</v>
      </c>
      <c r="B2" s="84"/>
      <c r="C2" s="84"/>
      <c r="D2" s="84"/>
      <c r="E2" s="74" t="s">
        <v>13</v>
      </c>
      <c r="F2" s="74"/>
      <c r="G2" s="74"/>
      <c r="H2" s="74"/>
      <c r="I2" s="74"/>
      <c r="J2" s="74"/>
      <c r="K2" s="45"/>
    </row>
    <row r="3" ht="12.75" customHeight="1"/>
    <row r="4" spans="1:10" ht="18.75">
      <c r="A4" s="89" t="s">
        <v>90</v>
      </c>
      <c r="B4" s="89"/>
      <c r="C4" s="89"/>
      <c r="D4" s="89"/>
      <c r="E4" s="89"/>
      <c r="F4" s="89"/>
      <c r="G4" s="89"/>
      <c r="H4" s="89"/>
      <c r="I4" s="89"/>
      <c r="J4" s="89"/>
    </row>
    <row r="5" spans="1:10" ht="18.75">
      <c r="A5" s="90" t="s">
        <v>97</v>
      </c>
      <c r="B5" s="90"/>
      <c r="C5" s="91"/>
      <c r="D5" s="91"/>
      <c r="E5" s="91"/>
      <c r="F5" s="91"/>
      <c r="G5" s="91"/>
      <c r="H5" s="91"/>
      <c r="I5" s="91"/>
      <c r="J5" s="91"/>
    </row>
    <row r="6" spans="1:10" ht="11.25" customHeight="1">
      <c r="A6" s="46"/>
      <c r="B6" s="46"/>
      <c r="C6" s="47"/>
      <c r="D6" s="47"/>
      <c r="E6" s="47"/>
      <c r="F6" s="47"/>
      <c r="G6" s="47"/>
      <c r="H6" s="47"/>
      <c r="I6" s="47"/>
      <c r="J6" s="47"/>
    </row>
    <row r="7" spans="1:11" ht="16.5">
      <c r="A7" s="48" t="s">
        <v>255</v>
      </c>
      <c r="B7" s="48"/>
      <c r="C7" s="48"/>
      <c r="D7" s="48"/>
      <c r="E7" s="6"/>
      <c r="G7" s="48" t="s">
        <v>250</v>
      </c>
      <c r="H7" s="48"/>
      <c r="I7" s="48"/>
      <c r="J7" s="48"/>
      <c r="K7" s="7"/>
    </row>
    <row r="8" spans="1:10" ht="16.5">
      <c r="A8" s="92" t="s">
        <v>257</v>
      </c>
      <c r="B8" s="92"/>
      <c r="C8" s="92"/>
      <c r="D8" s="92"/>
      <c r="E8" s="21"/>
      <c r="F8" s="98" t="s">
        <v>256</v>
      </c>
      <c r="G8" s="98"/>
      <c r="H8" s="98"/>
      <c r="I8" s="98"/>
      <c r="J8" s="98"/>
    </row>
    <row r="9" spans="1:10" ht="11.25" customHeight="1">
      <c r="A9" s="49"/>
      <c r="B9" s="49"/>
      <c r="C9" s="49"/>
      <c r="D9" s="49"/>
      <c r="G9" s="49"/>
      <c r="H9" s="49"/>
      <c r="I9" s="49"/>
      <c r="J9" s="49"/>
    </row>
    <row r="10" spans="1:11" ht="16.5">
      <c r="A10" s="9" t="s">
        <v>16</v>
      </c>
      <c r="B10" s="9" t="s">
        <v>17</v>
      </c>
      <c r="C10" s="9" t="s">
        <v>1</v>
      </c>
      <c r="D10" s="9" t="s">
        <v>2</v>
      </c>
      <c r="E10" s="9" t="s">
        <v>4</v>
      </c>
      <c r="F10" s="9" t="s">
        <v>5</v>
      </c>
      <c r="G10" s="9" t="s">
        <v>253</v>
      </c>
      <c r="H10" s="9" t="s">
        <v>254</v>
      </c>
      <c r="I10" s="9" t="s">
        <v>154</v>
      </c>
      <c r="J10" s="26" t="s">
        <v>22</v>
      </c>
      <c r="K10" s="50"/>
    </row>
    <row r="11" spans="1:10" ht="16.5">
      <c r="A11" s="11">
        <v>1</v>
      </c>
      <c r="B11" s="34">
        <v>502120005</v>
      </c>
      <c r="C11" s="28" t="s">
        <v>70</v>
      </c>
      <c r="D11" s="30" t="s">
        <v>71</v>
      </c>
      <c r="E11" s="35">
        <v>32208</v>
      </c>
      <c r="F11" s="28" t="s">
        <v>72</v>
      </c>
      <c r="G11" s="51">
        <v>8.5</v>
      </c>
      <c r="H11" s="51">
        <v>9</v>
      </c>
      <c r="I11" s="51">
        <v>8.5</v>
      </c>
      <c r="J11" s="62">
        <f>(G11*3+H11*2)/5</f>
        <v>8.7</v>
      </c>
    </row>
    <row r="12" spans="1:10" ht="16.5">
      <c r="A12" s="11">
        <v>2</v>
      </c>
      <c r="B12" s="34">
        <v>502120006</v>
      </c>
      <c r="C12" s="28" t="s">
        <v>80</v>
      </c>
      <c r="D12" s="30" t="s">
        <v>81</v>
      </c>
      <c r="E12" s="35">
        <v>32176</v>
      </c>
      <c r="F12" s="28" t="s">
        <v>9</v>
      </c>
      <c r="G12" s="51">
        <v>8.5</v>
      </c>
      <c r="H12" s="51">
        <v>9</v>
      </c>
      <c r="I12" s="51">
        <v>8.5</v>
      </c>
      <c r="J12" s="62">
        <f>(G12*3+H12*2)/5</f>
        <v>8.7</v>
      </c>
    </row>
    <row r="13" spans="1:10" ht="16.5">
      <c r="A13" s="11">
        <v>3</v>
      </c>
      <c r="B13" s="34">
        <v>502120007</v>
      </c>
      <c r="C13" s="28" t="s">
        <v>84</v>
      </c>
      <c r="D13" s="30" t="s">
        <v>85</v>
      </c>
      <c r="E13" s="43">
        <v>31754</v>
      </c>
      <c r="F13" s="28" t="s">
        <v>86</v>
      </c>
      <c r="G13" s="51">
        <v>8.5</v>
      </c>
      <c r="H13" s="51">
        <v>9</v>
      </c>
      <c r="I13" s="51">
        <v>8.5</v>
      </c>
      <c r="J13" s="62">
        <f>(G13*3+H13*2)/5</f>
        <v>8.7</v>
      </c>
    </row>
    <row r="14" spans="1:10" ht="15" customHeight="1">
      <c r="A14" s="63" t="s">
        <v>258</v>
      </c>
      <c r="B14" s="64"/>
      <c r="C14" s="65"/>
      <c r="D14" s="65"/>
      <c r="E14" s="66"/>
      <c r="F14" s="67"/>
      <c r="G14" s="68"/>
      <c r="H14" s="68"/>
      <c r="I14" s="68"/>
      <c r="J14" s="29"/>
    </row>
    <row r="15" spans="1:10" ht="16.5">
      <c r="A15" s="1" t="s">
        <v>247</v>
      </c>
      <c r="B15" s="1"/>
      <c r="C15" s="1"/>
      <c r="D15" s="1"/>
      <c r="E15" s="93" t="s">
        <v>259</v>
      </c>
      <c r="F15" s="93"/>
      <c r="G15" s="93"/>
      <c r="H15" s="93"/>
      <c r="I15" s="93"/>
      <c r="J15" s="93"/>
    </row>
    <row r="16" spans="1:10" ht="16.5">
      <c r="A16" s="1"/>
      <c r="B16" s="1"/>
      <c r="C16" s="1"/>
      <c r="D16" s="1"/>
      <c r="E16" s="94" t="s">
        <v>93</v>
      </c>
      <c r="F16" s="94"/>
      <c r="G16" s="94"/>
      <c r="H16" s="94"/>
      <c r="I16" s="94"/>
      <c r="J16" s="94"/>
    </row>
    <row r="17" spans="1:10" ht="16.5">
      <c r="A17" s="1" t="s">
        <v>94</v>
      </c>
      <c r="B17" s="1"/>
      <c r="C17" s="95" t="s">
        <v>95</v>
      </c>
      <c r="D17" s="95"/>
      <c r="E17" s="96" t="s">
        <v>96</v>
      </c>
      <c r="F17" s="96"/>
      <c r="G17" s="96"/>
      <c r="H17" s="96"/>
      <c r="I17" s="96"/>
      <c r="J17" s="96"/>
    </row>
  </sheetData>
  <sheetProtection/>
  <mergeCells count="12">
    <mergeCell ref="C17:D17"/>
    <mergeCell ref="E17:J17"/>
    <mergeCell ref="A8:D8"/>
    <mergeCell ref="F8:J8"/>
    <mergeCell ref="E15:J15"/>
    <mergeCell ref="E16:J16"/>
    <mergeCell ref="A1:D1"/>
    <mergeCell ref="E1:J1"/>
    <mergeCell ref="A2:D2"/>
    <mergeCell ref="E2:J2"/>
    <mergeCell ref="A4:J4"/>
    <mergeCell ref="A5:J5"/>
  </mergeCells>
  <printOptions/>
  <pageMargins left="0.7" right="0.17" top="0.57" bottom="0.32" header="0.3" footer="0.3"/>
  <pageSetup horizontalDpi="600" verticalDpi="60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B11" sqref="B11:B13"/>
    </sheetView>
  </sheetViews>
  <sheetFormatPr defaultColWidth="9.140625" defaultRowHeight="15"/>
  <cols>
    <col min="1" max="1" width="6.421875" style="3" customWidth="1"/>
    <col min="2" max="2" width="13.28125" style="3" customWidth="1"/>
    <col min="3" max="3" width="17.140625" style="3" customWidth="1"/>
    <col min="4" max="4" width="8.421875" style="3" customWidth="1"/>
    <col min="5" max="5" width="12.8515625" style="3" customWidth="1"/>
    <col min="6" max="6" width="14.00390625" style="3" customWidth="1"/>
    <col min="7" max="7" width="9.140625" style="3" customWidth="1"/>
    <col min="8" max="8" width="10.421875" style="3" customWidth="1"/>
    <col min="9" max="9" width="11.28125" style="3" customWidth="1"/>
    <col min="10" max="16384" width="9.140625" style="3" customWidth="1"/>
  </cols>
  <sheetData>
    <row r="1" spans="1:9" s="1" customFormat="1" ht="16.5">
      <c r="A1" s="83" t="s">
        <v>10</v>
      </c>
      <c r="B1" s="83"/>
      <c r="C1" s="83"/>
      <c r="D1" s="83"/>
      <c r="E1" s="84" t="s">
        <v>11</v>
      </c>
      <c r="F1" s="84"/>
      <c r="G1" s="84"/>
      <c r="H1" s="84"/>
      <c r="I1" s="45"/>
    </row>
    <row r="2" spans="1:9" s="1" customFormat="1" ht="16.5">
      <c r="A2" s="84" t="s">
        <v>12</v>
      </c>
      <c r="B2" s="84"/>
      <c r="C2" s="84"/>
      <c r="D2" s="84"/>
      <c r="E2" s="74" t="s">
        <v>13</v>
      </c>
      <c r="F2" s="74"/>
      <c r="G2" s="74"/>
      <c r="H2" s="74"/>
      <c r="I2" s="45"/>
    </row>
    <row r="3" ht="12.75" customHeight="1"/>
    <row r="4" spans="1:8" ht="18.75">
      <c r="A4" s="89" t="s">
        <v>90</v>
      </c>
      <c r="B4" s="89"/>
      <c r="C4" s="89"/>
      <c r="D4" s="89"/>
      <c r="E4" s="89"/>
      <c r="F4" s="89"/>
      <c r="G4" s="89"/>
      <c r="H4" s="89"/>
    </row>
    <row r="5" spans="1:8" ht="18.75">
      <c r="A5" s="90" t="s">
        <v>97</v>
      </c>
      <c r="B5" s="90"/>
      <c r="C5" s="91"/>
      <c r="D5" s="91"/>
      <c r="E5" s="91"/>
      <c r="F5" s="91"/>
      <c r="G5" s="91"/>
      <c r="H5" s="91"/>
    </row>
    <row r="6" spans="1:8" ht="11.25" customHeight="1">
      <c r="A6" s="46"/>
      <c r="B6" s="46"/>
      <c r="C6" s="47"/>
      <c r="D6" s="47"/>
      <c r="E6" s="47"/>
      <c r="F6" s="47"/>
      <c r="G6" s="47"/>
      <c r="H6" s="47"/>
    </row>
    <row r="7" spans="1:9" ht="16.5">
      <c r="A7" s="48" t="s">
        <v>263</v>
      </c>
      <c r="B7" s="48"/>
      <c r="C7" s="48"/>
      <c r="D7" s="48"/>
      <c r="E7" s="6"/>
      <c r="G7" s="48" t="s">
        <v>250</v>
      </c>
      <c r="H7" s="48"/>
      <c r="I7" s="7"/>
    </row>
    <row r="8" spans="1:8" ht="16.5">
      <c r="A8" s="92" t="s">
        <v>264</v>
      </c>
      <c r="B8" s="92"/>
      <c r="C8" s="92"/>
      <c r="D8" s="92"/>
      <c r="E8" s="21"/>
      <c r="F8" s="98" t="s">
        <v>252</v>
      </c>
      <c r="G8" s="98"/>
      <c r="H8" s="98"/>
    </row>
    <row r="9" spans="1:8" ht="11.25" customHeight="1">
      <c r="A9" s="49"/>
      <c r="B9" s="49"/>
      <c r="C9" s="49"/>
      <c r="D9" s="49"/>
      <c r="G9" s="49"/>
      <c r="H9" s="49"/>
    </row>
    <row r="10" spans="1:9" ht="16.5">
      <c r="A10" s="9" t="s">
        <v>16</v>
      </c>
      <c r="B10" s="9" t="s">
        <v>17</v>
      </c>
      <c r="C10" s="9" t="s">
        <v>1</v>
      </c>
      <c r="D10" s="9" t="s">
        <v>2</v>
      </c>
      <c r="E10" s="9" t="s">
        <v>4</v>
      </c>
      <c r="F10" s="9" t="s">
        <v>5</v>
      </c>
      <c r="G10" s="9" t="s">
        <v>92</v>
      </c>
      <c r="H10" s="26" t="s">
        <v>22</v>
      </c>
      <c r="I10" s="50"/>
    </row>
    <row r="11" spans="1:8" ht="17.25">
      <c r="A11" s="11">
        <v>1</v>
      </c>
      <c r="B11" s="34">
        <v>502120005</v>
      </c>
      <c r="C11" s="28" t="s">
        <v>70</v>
      </c>
      <c r="D11" s="30" t="s">
        <v>71</v>
      </c>
      <c r="E11" s="35">
        <v>32208</v>
      </c>
      <c r="F11" s="28" t="s">
        <v>72</v>
      </c>
      <c r="G11" s="51">
        <v>9.2</v>
      </c>
      <c r="H11" s="52"/>
    </row>
    <row r="12" spans="1:8" ht="17.25">
      <c r="A12" s="11">
        <v>2</v>
      </c>
      <c r="B12" s="34">
        <v>502120006</v>
      </c>
      <c r="C12" s="28" t="s">
        <v>80</v>
      </c>
      <c r="D12" s="30" t="s">
        <v>81</v>
      </c>
      <c r="E12" s="35">
        <v>32176</v>
      </c>
      <c r="F12" s="28" t="s">
        <v>9</v>
      </c>
      <c r="G12" s="51">
        <v>9.2</v>
      </c>
      <c r="H12" s="52"/>
    </row>
    <row r="13" spans="1:8" ht="17.25">
      <c r="A13" s="11">
        <v>3</v>
      </c>
      <c r="B13" s="34">
        <v>502120007</v>
      </c>
      <c r="C13" s="28" t="s">
        <v>84</v>
      </c>
      <c r="D13" s="30" t="s">
        <v>85</v>
      </c>
      <c r="E13" s="43">
        <v>31754</v>
      </c>
      <c r="F13" s="28" t="s">
        <v>86</v>
      </c>
      <c r="G13" s="51">
        <v>9.2</v>
      </c>
      <c r="H13" s="52"/>
    </row>
    <row r="14" spans="1:10" ht="16.5">
      <c r="A14" s="1" t="s">
        <v>265</v>
      </c>
      <c r="B14" s="1"/>
      <c r="C14" s="1"/>
      <c r="D14" s="1"/>
      <c r="E14" s="93" t="s">
        <v>266</v>
      </c>
      <c r="F14" s="93"/>
      <c r="G14" s="93"/>
      <c r="H14" s="93"/>
      <c r="I14" s="59"/>
      <c r="J14" s="59"/>
    </row>
    <row r="15" spans="1:8" ht="16.5">
      <c r="A15" s="1"/>
      <c r="B15" s="1"/>
      <c r="C15" s="1"/>
      <c r="D15" s="1"/>
      <c r="E15" s="94" t="s">
        <v>93</v>
      </c>
      <c r="F15" s="94"/>
      <c r="G15" s="94"/>
      <c r="H15" s="94"/>
    </row>
    <row r="16" spans="1:8" ht="16.5">
      <c r="A16" s="1" t="s">
        <v>94</v>
      </c>
      <c r="B16" s="1"/>
      <c r="C16" s="95" t="s">
        <v>95</v>
      </c>
      <c r="D16" s="95"/>
      <c r="E16" s="96" t="s">
        <v>96</v>
      </c>
      <c r="F16" s="96"/>
      <c r="G16" s="96"/>
      <c r="H16" s="96"/>
    </row>
  </sheetData>
  <sheetProtection/>
  <mergeCells count="12">
    <mergeCell ref="A8:D8"/>
    <mergeCell ref="F8:H8"/>
    <mergeCell ref="E14:H14"/>
    <mergeCell ref="E15:H15"/>
    <mergeCell ref="C16:D16"/>
    <mergeCell ref="E16:H16"/>
    <mergeCell ref="A1:D1"/>
    <mergeCell ref="E1:H1"/>
    <mergeCell ref="A2:D2"/>
    <mergeCell ref="E2:H2"/>
    <mergeCell ref="A4:H4"/>
    <mergeCell ref="A5:H5"/>
  </mergeCells>
  <printOptions/>
  <pageMargins left="0.7" right="0.17" top="0.57" bottom="0.32" header="0.3" footer="0.3"/>
  <pageSetup horizontalDpi="600" verticalDpi="600" orientation="portrait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6.421875" style="3" customWidth="1"/>
    <col min="2" max="2" width="13.28125" style="3" customWidth="1"/>
    <col min="3" max="3" width="17.140625" style="3" customWidth="1"/>
    <col min="4" max="4" width="8.421875" style="3" customWidth="1"/>
    <col min="5" max="5" width="12.8515625" style="3" customWidth="1"/>
    <col min="6" max="6" width="14.00390625" style="3" customWidth="1"/>
    <col min="7" max="7" width="9.140625" style="3" customWidth="1"/>
    <col min="8" max="8" width="10.421875" style="3" customWidth="1"/>
    <col min="9" max="9" width="11.28125" style="3" customWidth="1"/>
    <col min="10" max="16384" width="9.140625" style="3" customWidth="1"/>
  </cols>
  <sheetData>
    <row r="1" spans="1:9" s="1" customFormat="1" ht="16.5">
      <c r="A1" s="83" t="s">
        <v>10</v>
      </c>
      <c r="B1" s="83"/>
      <c r="C1" s="83"/>
      <c r="D1" s="83"/>
      <c r="E1" s="84" t="s">
        <v>11</v>
      </c>
      <c r="F1" s="84"/>
      <c r="G1" s="84"/>
      <c r="H1" s="84"/>
      <c r="I1" s="45"/>
    </row>
    <row r="2" spans="1:9" s="1" customFormat="1" ht="16.5">
      <c r="A2" s="84" t="s">
        <v>12</v>
      </c>
      <c r="B2" s="84"/>
      <c r="C2" s="84"/>
      <c r="D2" s="84"/>
      <c r="E2" s="74" t="s">
        <v>13</v>
      </c>
      <c r="F2" s="74"/>
      <c r="G2" s="74"/>
      <c r="H2" s="74"/>
      <c r="I2" s="45"/>
    </row>
    <row r="3" ht="12.75" customHeight="1"/>
    <row r="4" spans="1:8" ht="18.75">
      <c r="A4" s="89" t="s">
        <v>90</v>
      </c>
      <c r="B4" s="89"/>
      <c r="C4" s="89"/>
      <c r="D4" s="89"/>
      <c r="E4" s="89"/>
      <c r="F4" s="89"/>
      <c r="G4" s="89"/>
      <c r="H4" s="89"/>
    </row>
    <row r="5" spans="1:8" ht="18.75">
      <c r="A5" s="90" t="s">
        <v>97</v>
      </c>
      <c r="B5" s="90"/>
      <c r="C5" s="91"/>
      <c r="D5" s="91"/>
      <c r="E5" s="91"/>
      <c r="F5" s="91"/>
      <c r="G5" s="91"/>
      <c r="H5" s="91"/>
    </row>
    <row r="6" spans="1:8" ht="11.25" customHeight="1">
      <c r="A6" s="46"/>
      <c r="B6" s="46"/>
      <c r="C6" s="47"/>
      <c r="D6" s="47"/>
      <c r="E6" s="47"/>
      <c r="F6" s="47"/>
      <c r="G6" s="47"/>
      <c r="H6" s="47"/>
    </row>
    <row r="7" spans="1:8" ht="11.25" customHeight="1">
      <c r="A7" s="49"/>
      <c r="B7" s="49"/>
      <c r="C7" s="49"/>
      <c r="D7" s="49"/>
      <c r="G7" s="49"/>
      <c r="H7" s="49"/>
    </row>
    <row r="8" spans="1:9" ht="16.5">
      <c r="A8" s="9" t="s">
        <v>16</v>
      </c>
      <c r="B8" s="9" t="s">
        <v>17</v>
      </c>
      <c r="C8" s="9" t="s">
        <v>1</v>
      </c>
      <c r="D8" s="9" t="s">
        <v>2</v>
      </c>
      <c r="E8" s="9" t="s">
        <v>4</v>
      </c>
      <c r="F8" s="9" t="s">
        <v>5</v>
      </c>
      <c r="G8" s="9" t="s">
        <v>92</v>
      </c>
      <c r="H8" s="26" t="s">
        <v>22</v>
      </c>
      <c r="I8" s="50"/>
    </row>
    <row r="9" spans="1:8" ht="16.5">
      <c r="A9" s="11">
        <v>1</v>
      </c>
      <c r="B9" s="34">
        <v>502120005</v>
      </c>
      <c r="C9" s="28" t="s">
        <v>70</v>
      </c>
      <c r="D9" s="30" t="s">
        <v>71</v>
      </c>
      <c r="E9" s="35">
        <v>32208</v>
      </c>
      <c r="F9" s="28" t="s">
        <v>72</v>
      </c>
      <c r="G9" s="70">
        <v>8.15</v>
      </c>
      <c r="H9" s="71" t="str">
        <f>IF(G9&lt;6,"TB",IF(G9&lt;7,"TB - Khá",IF(G9&lt;8,"Khá","Giỏi")))</f>
        <v>Giỏi</v>
      </c>
    </row>
    <row r="10" spans="1:8" ht="16.5">
      <c r="A10" s="11">
        <v>2</v>
      </c>
      <c r="B10" s="34">
        <v>502120006</v>
      </c>
      <c r="C10" s="28" t="s">
        <v>80</v>
      </c>
      <c r="D10" s="30" t="s">
        <v>81</v>
      </c>
      <c r="E10" s="35">
        <v>32176</v>
      </c>
      <c r="F10" s="28" t="s">
        <v>9</v>
      </c>
      <c r="G10" s="70">
        <v>8.223333333333333</v>
      </c>
      <c r="H10" s="71" t="str">
        <f>IF(G10&lt;6,"TB",IF(G10&lt;7,"TB - Khá",IF(G10&lt;8,"Khá","Giỏi")))</f>
        <v>Giỏi</v>
      </c>
    </row>
    <row r="11" spans="1:8" ht="16.5">
      <c r="A11" s="11">
        <v>3</v>
      </c>
      <c r="B11" s="34">
        <v>502120007</v>
      </c>
      <c r="C11" s="28" t="s">
        <v>84</v>
      </c>
      <c r="D11" s="30" t="s">
        <v>85</v>
      </c>
      <c r="E11" s="43">
        <v>31754</v>
      </c>
      <c r="F11" s="28" t="s">
        <v>86</v>
      </c>
      <c r="G11" s="70">
        <v>8.416666666666666</v>
      </c>
      <c r="H11" s="71" t="str">
        <f>IF(G11&lt;6,"TB",IF(G11&lt;7,"TB - Khá",IF(G11&lt;8,"Khá","Giỏi")))</f>
        <v>Giỏi</v>
      </c>
    </row>
  </sheetData>
  <sheetProtection/>
  <mergeCells count="6">
    <mergeCell ref="A1:D1"/>
    <mergeCell ref="E1:H1"/>
    <mergeCell ref="A2:D2"/>
    <mergeCell ref="E2:H2"/>
    <mergeCell ref="A4:H4"/>
    <mergeCell ref="A5:H5"/>
  </mergeCells>
  <conditionalFormatting sqref="H9:H11">
    <cfRule type="cellIs" priority="1" dxfId="1" operator="equal" stopIfTrue="1">
      <formula>"giỏi"</formula>
    </cfRule>
  </conditionalFormatting>
  <printOptions/>
  <pageMargins left="0.7" right="0.17" top="0.57" bottom="0.32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F23" sqref="F22:F23"/>
    </sheetView>
  </sheetViews>
  <sheetFormatPr defaultColWidth="9.140625" defaultRowHeight="15"/>
  <cols>
    <col min="1" max="1" width="4.28125" style="2" customWidth="1"/>
    <col min="2" max="2" width="10.421875" style="2" customWidth="1"/>
    <col min="3" max="3" width="13.00390625" style="3" customWidth="1"/>
    <col min="4" max="4" width="7.7109375" style="3" customWidth="1"/>
    <col min="5" max="5" width="9.28125" style="3" customWidth="1"/>
    <col min="6" max="6" width="9.57421875" style="3" customWidth="1"/>
    <col min="7" max="7" width="6.421875" style="3" customWidth="1"/>
    <col min="8" max="8" width="8.57421875" style="3" customWidth="1"/>
    <col min="9" max="9" width="9.28125" style="3" customWidth="1"/>
    <col min="10" max="10" width="10.140625" style="3" customWidth="1"/>
    <col min="11" max="11" width="6.57421875" style="3" customWidth="1"/>
    <col min="12" max="16384" width="9.140625" style="3" customWidth="1"/>
  </cols>
  <sheetData>
    <row r="1" spans="1:11" s="1" customFormat="1" ht="16.5">
      <c r="A1" s="83" t="s">
        <v>10</v>
      </c>
      <c r="B1" s="83"/>
      <c r="C1" s="83"/>
      <c r="D1" s="83"/>
      <c r="E1" s="83"/>
      <c r="F1" s="84" t="s">
        <v>11</v>
      </c>
      <c r="G1" s="84"/>
      <c r="H1" s="84"/>
      <c r="I1" s="84"/>
      <c r="J1" s="84"/>
      <c r="K1" s="84"/>
    </row>
    <row r="2" spans="1:11" s="1" customFormat="1" ht="16.5">
      <c r="A2" s="84" t="s">
        <v>12</v>
      </c>
      <c r="B2" s="84"/>
      <c r="C2" s="84"/>
      <c r="D2" s="84"/>
      <c r="E2" s="84"/>
      <c r="F2" s="74" t="s">
        <v>13</v>
      </c>
      <c r="G2" s="74"/>
      <c r="H2" s="74"/>
      <c r="I2" s="74"/>
      <c r="J2" s="74"/>
      <c r="K2" s="74"/>
    </row>
    <row r="3" spans="3:4" ht="11.25" customHeight="1">
      <c r="C3" s="2"/>
      <c r="D3" s="2"/>
    </row>
    <row r="4" spans="1:11" ht="18.75">
      <c r="A4" s="85" t="s">
        <v>98</v>
      </c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11" ht="18.75">
      <c r="A5" s="85" t="s">
        <v>52</v>
      </c>
      <c r="B5" s="85"/>
      <c r="C5" s="85"/>
      <c r="D5" s="85"/>
      <c r="E5" s="85"/>
      <c r="F5" s="85"/>
      <c r="G5" s="85"/>
      <c r="H5" s="85"/>
      <c r="I5" s="85"/>
      <c r="J5" s="85"/>
      <c r="K5" s="85"/>
    </row>
    <row r="6" spans="1:9" ht="12" customHeight="1">
      <c r="A6" s="4"/>
      <c r="B6" s="4"/>
      <c r="C6" s="4"/>
      <c r="D6" s="4"/>
      <c r="E6" s="4"/>
      <c r="F6" s="4"/>
      <c r="G6" s="4"/>
      <c r="H6" s="4"/>
      <c r="I6" s="4"/>
    </row>
    <row r="7" spans="1:11" s="7" customFormat="1" ht="16.5">
      <c r="A7" s="78" t="s">
        <v>148</v>
      </c>
      <c r="B7" s="78"/>
      <c r="C7" s="79"/>
      <c r="D7" s="79"/>
      <c r="E7" s="79"/>
      <c r="F7" s="5"/>
      <c r="G7" s="6" t="s">
        <v>14</v>
      </c>
      <c r="H7" s="80" t="s">
        <v>137</v>
      </c>
      <c r="I7" s="80"/>
      <c r="J7" s="80"/>
      <c r="K7" s="80"/>
    </row>
    <row r="8" spans="1:10" s="7" customFormat="1" ht="16.5">
      <c r="A8" s="5" t="s">
        <v>15</v>
      </c>
      <c r="B8" s="5"/>
      <c r="C8" s="6"/>
      <c r="D8" s="6"/>
      <c r="E8" s="6"/>
      <c r="F8" s="6"/>
      <c r="G8" s="6"/>
      <c r="H8" s="6"/>
      <c r="I8" s="6"/>
      <c r="J8" s="6"/>
    </row>
    <row r="9" spans="1:2" ht="12" customHeight="1">
      <c r="A9" s="8"/>
      <c r="B9" s="8"/>
    </row>
    <row r="10" spans="1:11" ht="16.5" customHeight="1">
      <c r="A10" s="9" t="s">
        <v>16</v>
      </c>
      <c r="B10" s="9" t="s">
        <v>17</v>
      </c>
      <c r="C10" s="9" t="s">
        <v>1</v>
      </c>
      <c r="D10" s="9" t="s">
        <v>2</v>
      </c>
      <c r="E10" s="9" t="s">
        <v>4</v>
      </c>
      <c r="F10" s="9" t="s">
        <v>5</v>
      </c>
      <c r="G10" s="10" t="s">
        <v>18</v>
      </c>
      <c r="H10" s="10" t="s">
        <v>19</v>
      </c>
      <c r="I10" s="10" t="s">
        <v>20</v>
      </c>
      <c r="J10" s="10" t="s">
        <v>21</v>
      </c>
      <c r="K10" s="9" t="s">
        <v>22</v>
      </c>
    </row>
    <row r="11" spans="1:11" ht="16.5" customHeight="1">
      <c r="A11" s="11">
        <v>1</v>
      </c>
      <c r="B11" s="34">
        <v>502120005</v>
      </c>
      <c r="C11" s="28" t="s">
        <v>70</v>
      </c>
      <c r="D11" s="30" t="s">
        <v>71</v>
      </c>
      <c r="E11" s="35">
        <v>32208</v>
      </c>
      <c r="F11" s="28" t="s">
        <v>72</v>
      </c>
      <c r="G11" s="10"/>
      <c r="H11" s="10"/>
      <c r="I11" s="10"/>
      <c r="J11" s="9"/>
      <c r="K11" s="12"/>
    </row>
    <row r="12" spans="1:11" ht="16.5" customHeight="1">
      <c r="A12" s="11">
        <v>2</v>
      </c>
      <c r="B12" s="34">
        <v>502120006</v>
      </c>
      <c r="C12" s="28" t="s">
        <v>80</v>
      </c>
      <c r="D12" s="30" t="s">
        <v>81</v>
      </c>
      <c r="E12" s="35">
        <v>32176</v>
      </c>
      <c r="F12" s="28" t="s">
        <v>9</v>
      </c>
      <c r="G12" s="10"/>
      <c r="H12" s="10"/>
      <c r="I12" s="10"/>
      <c r="J12" s="9"/>
      <c r="K12" s="12"/>
    </row>
    <row r="13" spans="1:11" ht="16.5" customHeight="1">
      <c r="A13" s="11">
        <v>3</v>
      </c>
      <c r="B13" s="34">
        <v>502120007</v>
      </c>
      <c r="C13" s="28" t="s">
        <v>84</v>
      </c>
      <c r="D13" s="30" t="s">
        <v>85</v>
      </c>
      <c r="E13" s="43">
        <v>31754</v>
      </c>
      <c r="F13" s="28" t="s">
        <v>86</v>
      </c>
      <c r="G13" s="10"/>
      <c r="H13" s="10"/>
      <c r="I13" s="10"/>
      <c r="J13" s="9"/>
      <c r="K13" s="12"/>
    </row>
    <row r="14" spans="2:11" s="13" customFormat="1" ht="16.5" customHeight="1">
      <c r="B14" s="14" t="s">
        <v>23</v>
      </c>
      <c r="C14" s="15">
        <f ca="1">TODAY()</f>
        <v>43069</v>
      </c>
      <c r="D14" s="16"/>
      <c r="E14" s="17"/>
      <c r="F14" s="16"/>
      <c r="G14" s="18"/>
      <c r="H14" s="77" t="s">
        <v>24</v>
      </c>
      <c r="I14" s="77"/>
      <c r="J14" s="23"/>
      <c r="K14" s="19"/>
    </row>
    <row r="15" spans="1:11" ht="21" customHeight="1">
      <c r="A15" s="81" t="s">
        <v>25</v>
      </c>
      <c r="B15" s="81"/>
      <c r="C15" s="81"/>
      <c r="D15" s="81"/>
      <c r="E15" s="20" t="s">
        <v>26</v>
      </c>
      <c r="F15" s="21"/>
      <c r="G15" s="21"/>
      <c r="H15" s="21" t="s">
        <v>27</v>
      </c>
      <c r="I15" s="21"/>
      <c r="J15" s="1"/>
      <c r="K15" s="1"/>
    </row>
    <row r="16" spans="1:11" ht="18.75" customHeight="1">
      <c r="A16" s="82" t="s">
        <v>28</v>
      </c>
      <c r="B16" s="82"/>
      <c r="C16" s="82"/>
      <c r="D16" s="1"/>
      <c r="E16" s="1"/>
      <c r="F16" s="1"/>
      <c r="G16" s="1"/>
      <c r="H16" s="1" t="s">
        <v>29</v>
      </c>
      <c r="I16" s="1"/>
      <c r="J16" s="1"/>
      <c r="K16" s="1"/>
    </row>
    <row r="17" spans="1:11" ht="18.75" customHeight="1">
      <c r="A17" s="22"/>
      <c r="B17" s="22"/>
      <c r="C17" s="1"/>
      <c r="D17" s="1"/>
      <c r="E17" s="1"/>
      <c r="F17" s="1"/>
      <c r="G17" s="1"/>
      <c r="H17" s="1" t="s">
        <v>30</v>
      </c>
      <c r="I17" s="1"/>
      <c r="J17" s="1"/>
      <c r="K17" s="1"/>
    </row>
    <row r="18" spans="1:11" ht="21" customHeight="1">
      <c r="A18" s="76" t="s">
        <v>31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</row>
    <row r="19" spans="1:11" ht="21" customHeight="1">
      <c r="A19" s="76" t="s">
        <v>32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</row>
    <row r="20" spans="1:11" ht="21" customHeigh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</row>
    <row r="21" spans="1:11" ht="16.5">
      <c r="A21" s="1" t="s">
        <v>33</v>
      </c>
      <c r="B21" s="1"/>
      <c r="C21" s="1"/>
      <c r="D21" s="1"/>
      <c r="E21" s="1"/>
      <c r="F21" s="1"/>
      <c r="G21" s="1"/>
      <c r="H21" s="1" t="s">
        <v>110</v>
      </c>
      <c r="I21" s="1"/>
      <c r="J21" s="1"/>
      <c r="K21" s="1"/>
    </row>
    <row r="22" spans="1:11" ht="21" customHeight="1">
      <c r="A22" s="1" t="s">
        <v>34</v>
      </c>
      <c r="B22" s="1"/>
      <c r="C22" s="1"/>
      <c r="D22" s="1"/>
      <c r="E22" s="1"/>
      <c r="F22" s="1"/>
      <c r="G22" s="1"/>
      <c r="H22" s="1" t="s">
        <v>35</v>
      </c>
      <c r="I22" s="1"/>
      <c r="J22" s="1"/>
      <c r="K22" s="1"/>
    </row>
  </sheetData>
  <sheetProtection/>
  <mergeCells count="13">
    <mergeCell ref="A1:E1"/>
    <mergeCell ref="F1:K1"/>
    <mergeCell ref="A2:E2"/>
    <mergeCell ref="F2:K2"/>
    <mergeCell ref="A4:K4"/>
    <mergeCell ref="A5:K5"/>
    <mergeCell ref="A18:K18"/>
    <mergeCell ref="A19:K19"/>
    <mergeCell ref="A7:E7"/>
    <mergeCell ref="H7:K7"/>
    <mergeCell ref="H14:I14"/>
    <mergeCell ref="A15:D15"/>
    <mergeCell ref="A16:C16"/>
  </mergeCells>
  <printOptions/>
  <pageMargins left="0.62" right="0.17" top="0.68" bottom="0.34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6" sqref="A16:IV16"/>
    </sheetView>
  </sheetViews>
  <sheetFormatPr defaultColWidth="9.140625" defaultRowHeight="15"/>
  <cols>
    <col min="1" max="1" width="4.28125" style="2" customWidth="1"/>
    <col min="2" max="2" width="12.00390625" style="2" customWidth="1"/>
    <col min="3" max="3" width="14.00390625" style="3" customWidth="1"/>
    <col min="4" max="4" width="11.00390625" style="3" customWidth="1"/>
    <col min="5" max="5" width="10.7109375" style="3" customWidth="1"/>
    <col min="6" max="6" width="11.28125" style="3" customWidth="1"/>
    <col min="7" max="7" width="10.00390625" style="3" customWidth="1"/>
    <col min="8" max="8" width="9.28125" style="3" customWidth="1"/>
    <col min="9" max="9" width="10.00390625" style="3" customWidth="1"/>
    <col min="10" max="16384" width="9.140625" style="3" customWidth="1"/>
  </cols>
  <sheetData>
    <row r="1" spans="1:9" s="1" customFormat="1" ht="16.5">
      <c r="A1" s="83" t="s">
        <v>10</v>
      </c>
      <c r="B1" s="83"/>
      <c r="C1" s="83"/>
      <c r="D1" s="83"/>
      <c r="E1" s="83"/>
      <c r="F1" s="84" t="s">
        <v>11</v>
      </c>
      <c r="G1" s="84"/>
      <c r="H1" s="84"/>
      <c r="I1" s="84"/>
    </row>
    <row r="2" spans="1:9" s="1" customFormat="1" ht="16.5">
      <c r="A2" s="84" t="s">
        <v>12</v>
      </c>
      <c r="B2" s="84"/>
      <c r="C2" s="84"/>
      <c r="D2" s="84"/>
      <c r="E2" s="84"/>
      <c r="F2" s="74" t="s">
        <v>13</v>
      </c>
      <c r="G2" s="74"/>
      <c r="H2" s="74"/>
      <c r="I2" s="74"/>
    </row>
    <row r="3" spans="3:4" ht="11.25" customHeight="1">
      <c r="C3" s="2"/>
      <c r="D3" s="2"/>
    </row>
    <row r="4" spans="1:9" ht="18.75">
      <c r="A4" s="85" t="s">
        <v>98</v>
      </c>
      <c r="B4" s="85"/>
      <c r="C4" s="85"/>
      <c r="D4" s="85"/>
      <c r="E4" s="85"/>
      <c r="F4" s="85"/>
      <c r="G4" s="85"/>
      <c r="H4" s="85"/>
      <c r="I4" s="85"/>
    </row>
    <row r="5" spans="1:9" ht="18.75">
      <c r="A5" s="85" t="s">
        <v>52</v>
      </c>
      <c r="B5" s="85"/>
      <c r="C5" s="85"/>
      <c r="D5" s="85"/>
      <c r="E5" s="85"/>
      <c r="F5" s="85"/>
      <c r="G5" s="85"/>
      <c r="H5" s="85"/>
      <c r="I5" s="85"/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9" s="7" customFormat="1" ht="16.5">
      <c r="A7" s="78" t="s">
        <v>40</v>
      </c>
      <c r="B7" s="78"/>
      <c r="C7" s="79"/>
      <c r="D7" s="79"/>
      <c r="E7" s="79"/>
      <c r="F7" s="5"/>
      <c r="G7" s="80" t="s">
        <v>53</v>
      </c>
      <c r="H7" s="80"/>
      <c r="I7" s="80"/>
    </row>
    <row r="8" spans="1:8" s="7" customFormat="1" ht="16.5">
      <c r="A8" s="5" t="s">
        <v>15</v>
      </c>
      <c r="B8" s="5"/>
      <c r="C8" s="6"/>
      <c r="D8" s="6"/>
      <c r="E8" s="6"/>
      <c r="F8" s="6"/>
      <c r="G8" s="6"/>
      <c r="H8" s="6"/>
    </row>
    <row r="9" spans="1:2" ht="12" customHeight="1">
      <c r="A9" s="8"/>
      <c r="B9" s="8"/>
    </row>
    <row r="10" spans="1:9" ht="16.5" customHeight="1">
      <c r="A10" s="9" t="s">
        <v>16</v>
      </c>
      <c r="B10" s="9" t="s">
        <v>17</v>
      </c>
      <c r="C10" s="9" t="s">
        <v>1</v>
      </c>
      <c r="D10" s="9" t="s">
        <v>2</v>
      </c>
      <c r="E10" s="9" t="s">
        <v>4</v>
      </c>
      <c r="F10" s="9" t="s">
        <v>5</v>
      </c>
      <c r="G10" s="10" t="s">
        <v>19</v>
      </c>
      <c r="H10" s="10" t="s">
        <v>20</v>
      </c>
      <c r="I10" s="9" t="s">
        <v>22</v>
      </c>
    </row>
    <row r="11" spans="1:9" ht="16.5" customHeight="1">
      <c r="A11" s="11">
        <v>1</v>
      </c>
      <c r="B11" s="34">
        <v>502120005</v>
      </c>
      <c r="C11" s="28" t="s">
        <v>70</v>
      </c>
      <c r="D11" s="30" t="s">
        <v>71</v>
      </c>
      <c r="E11" s="35">
        <v>32208</v>
      </c>
      <c r="F11" s="28" t="s">
        <v>72</v>
      </c>
      <c r="G11" s="10"/>
      <c r="H11" s="10"/>
      <c r="I11" s="12"/>
    </row>
    <row r="12" spans="1:9" ht="16.5" customHeight="1">
      <c r="A12" s="11">
        <v>2</v>
      </c>
      <c r="B12" s="34">
        <v>502120006</v>
      </c>
      <c r="C12" s="28" t="s">
        <v>80</v>
      </c>
      <c r="D12" s="30" t="s">
        <v>81</v>
      </c>
      <c r="E12" s="35">
        <v>32176</v>
      </c>
      <c r="F12" s="28" t="s">
        <v>9</v>
      </c>
      <c r="G12" s="10"/>
      <c r="H12" s="10"/>
      <c r="I12" s="12"/>
    </row>
    <row r="13" spans="1:9" ht="16.5" customHeight="1">
      <c r="A13" s="11">
        <v>3</v>
      </c>
      <c r="B13" s="34">
        <v>502120007</v>
      </c>
      <c r="C13" s="28" t="s">
        <v>84</v>
      </c>
      <c r="D13" s="30" t="s">
        <v>85</v>
      </c>
      <c r="E13" s="43">
        <v>31754</v>
      </c>
      <c r="F13" s="28" t="s">
        <v>86</v>
      </c>
      <c r="G13" s="10"/>
      <c r="H13" s="10"/>
      <c r="I13" s="12"/>
    </row>
    <row r="14" spans="2:9" s="13" customFormat="1" ht="16.5" customHeight="1">
      <c r="B14" s="14" t="s">
        <v>23</v>
      </c>
      <c r="C14" s="15">
        <f ca="1">TODAY()</f>
        <v>43069</v>
      </c>
      <c r="D14" s="16"/>
      <c r="E14" s="17"/>
      <c r="F14" s="16"/>
      <c r="G14" s="77" t="s">
        <v>24</v>
      </c>
      <c r="H14" s="77"/>
      <c r="I14" s="19"/>
    </row>
    <row r="15" spans="1:10" ht="15.75" customHeight="1">
      <c r="A15" s="86" t="s">
        <v>36</v>
      </c>
      <c r="B15" s="86"/>
      <c r="C15" s="86"/>
      <c r="D15" s="21"/>
      <c r="E15" s="87" t="s">
        <v>37</v>
      </c>
      <c r="F15" s="87"/>
      <c r="G15" s="87"/>
      <c r="H15" s="87"/>
      <c r="I15" s="87"/>
      <c r="J15" s="24"/>
    </row>
    <row r="16" spans="1:10" ht="15.75" customHeight="1">
      <c r="A16" s="1" t="s">
        <v>38</v>
      </c>
      <c r="B16" s="1"/>
      <c r="C16" s="1"/>
      <c r="D16" s="1"/>
      <c r="E16" s="88" t="s">
        <v>39</v>
      </c>
      <c r="F16" s="88"/>
      <c r="G16" s="88"/>
      <c r="H16" s="88"/>
      <c r="I16" s="88"/>
      <c r="J16" s="25"/>
    </row>
  </sheetData>
  <sheetProtection/>
  <mergeCells count="12">
    <mergeCell ref="A1:E1"/>
    <mergeCell ref="F1:I1"/>
    <mergeCell ref="A2:E2"/>
    <mergeCell ref="F2:I2"/>
    <mergeCell ref="A4:I4"/>
    <mergeCell ref="A5:I5"/>
    <mergeCell ref="G14:H14"/>
    <mergeCell ref="A15:C15"/>
    <mergeCell ref="E15:I15"/>
    <mergeCell ref="E16:I16"/>
    <mergeCell ref="A7:E7"/>
    <mergeCell ref="G7:I7"/>
  </mergeCells>
  <printOptions/>
  <pageMargins left="0.62" right="0.17" top="0.7" bottom="0.34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I18" sqref="I18"/>
    </sheetView>
  </sheetViews>
  <sheetFormatPr defaultColWidth="9.140625" defaultRowHeight="15"/>
  <cols>
    <col min="1" max="1" width="4.28125" style="2" customWidth="1"/>
    <col min="2" max="2" width="12.00390625" style="2" customWidth="1"/>
    <col min="3" max="3" width="14.00390625" style="3" customWidth="1"/>
    <col min="4" max="4" width="11.00390625" style="3" customWidth="1"/>
    <col min="5" max="5" width="10.7109375" style="3" customWidth="1"/>
    <col min="6" max="6" width="11.28125" style="3" customWidth="1"/>
    <col min="7" max="7" width="10.00390625" style="3" customWidth="1"/>
    <col min="8" max="8" width="9.28125" style="3" customWidth="1"/>
    <col min="9" max="9" width="10.00390625" style="3" customWidth="1"/>
    <col min="10" max="16384" width="9.140625" style="3" customWidth="1"/>
  </cols>
  <sheetData>
    <row r="1" spans="1:9" s="1" customFormat="1" ht="16.5">
      <c r="A1" s="83" t="s">
        <v>10</v>
      </c>
      <c r="B1" s="83"/>
      <c r="C1" s="83"/>
      <c r="D1" s="83"/>
      <c r="E1" s="83"/>
      <c r="F1" s="84" t="s">
        <v>11</v>
      </c>
      <c r="G1" s="84"/>
      <c r="H1" s="84"/>
      <c r="I1" s="84"/>
    </row>
    <row r="2" spans="1:9" s="1" customFormat="1" ht="16.5">
      <c r="A2" s="84" t="s">
        <v>12</v>
      </c>
      <c r="B2" s="84"/>
      <c r="C2" s="84"/>
      <c r="D2" s="84"/>
      <c r="E2" s="84"/>
      <c r="F2" s="74" t="s">
        <v>13</v>
      </c>
      <c r="G2" s="74"/>
      <c r="H2" s="74"/>
      <c r="I2" s="74"/>
    </row>
    <row r="3" spans="3:4" ht="11.25" customHeight="1">
      <c r="C3" s="2"/>
      <c r="D3" s="2"/>
    </row>
    <row r="4" spans="1:9" ht="18.75">
      <c r="A4" s="85" t="s">
        <v>98</v>
      </c>
      <c r="B4" s="85"/>
      <c r="C4" s="85"/>
      <c r="D4" s="85"/>
      <c r="E4" s="85"/>
      <c r="F4" s="85"/>
      <c r="G4" s="85"/>
      <c r="H4" s="85"/>
      <c r="I4" s="85"/>
    </row>
    <row r="5" spans="1:9" ht="18.75">
      <c r="A5" s="85" t="s">
        <v>52</v>
      </c>
      <c r="B5" s="85"/>
      <c r="C5" s="85"/>
      <c r="D5" s="85"/>
      <c r="E5" s="85"/>
      <c r="F5" s="85"/>
      <c r="G5" s="85"/>
      <c r="H5" s="85"/>
      <c r="I5" s="85"/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9" s="7" customFormat="1" ht="16.5">
      <c r="A7" s="78" t="s">
        <v>40</v>
      </c>
      <c r="B7" s="78"/>
      <c r="C7" s="79"/>
      <c r="D7" s="79"/>
      <c r="E7" s="79"/>
      <c r="F7" s="5"/>
      <c r="G7" s="80" t="s">
        <v>53</v>
      </c>
      <c r="H7" s="80"/>
      <c r="I7" s="80"/>
    </row>
    <row r="8" spans="1:8" s="7" customFormat="1" ht="16.5">
      <c r="A8" s="5" t="s">
        <v>15</v>
      </c>
      <c r="B8" s="5"/>
      <c r="C8" s="6"/>
      <c r="D8" s="6"/>
      <c r="E8" s="6"/>
      <c r="F8" s="6"/>
      <c r="G8" s="6"/>
      <c r="H8" s="6"/>
    </row>
    <row r="9" spans="1:2" ht="12" customHeight="1">
      <c r="A9" s="8"/>
      <c r="B9" s="8"/>
    </row>
    <row r="10" spans="1:9" ht="16.5" customHeight="1">
      <c r="A10" s="9" t="s">
        <v>16</v>
      </c>
      <c r="B10" s="9" t="s">
        <v>17</v>
      </c>
      <c r="C10" s="9" t="s">
        <v>1</v>
      </c>
      <c r="D10" s="9" t="s">
        <v>2</v>
      </c>
      <c r="E10" s="9" t="s">
        <v>4</v>
      </c>
      <c r="F10" s="9" t="s">
        <v>5</v>
      </c>
      <c r="G10" s="10" t="s">
        <v>19</v>
      </c>
      <c r="H10" s="10" t="s">
        <v>20</v>
      </c>
      <c r="I10" s="9" t="s">
        <v>21</v>
      </c>
    </row>
    <row r="11" spans="1:9" ht="16.5" customHeight="1">
      <c r="A11" s="11">
        <v>1</v>
      </c>
      <c r="B11" s="34">
        <v>502120005</v>
      </c>
      <c r="C11" s="28" t="s">
        <v>70</v>
      </c>
      <c r="D11" s="30" t="s">
        <v>71</v>
      </c>
      <c r="E11" s="35">
        <v>32208</v>
      </c>
      <c r="F11" s="28" t="s">
        <v>72</v>
      </c>
      <c r="G11" s="10"/>
      <c r="H11" s="10"/>
      <c r="I11" s="12"/>
    </row>
    <row r="12" spans="1:9" ht="16.5" customHeight="1">
      <c r="A12" s="11">
        <v>2</v>
      </c>
      <c r="B12" s="34">
        <v>502120006</v>
      </c>
      <c r="C12" s="28" t="s">
        <v>80</v>
      </c>
      <c r="D12" s="30" t="s">
        <v>81</v>
      </c>
      <c r="E12" s="35">
        <v>32176</v>
      </c>
      <c r="F12" s="28" t="s">
        <v>9</v>
      </c>
      <c r="G12" s="10"/>
      <c r="H12" s="10"/>
      <c r="I12" s="12"/>
    </row>
    <row r="13" spans="1:9" ht="16.5" customHeight="1">
      <c r="A13" s="11">
        <v>3</v>
      </c>
      <c r="B13" s="34">
        <v>502120007</v>
      </c>
      <c r="C13" s="28" t="s">
        <v>84</v>
      </c>
      <c r="D13" s="30" t="s">
        <v>85</v>
      </c>
      <c r="E13" s="43">
        <v>31754</v>
      </c>
      <c r="F13" s="28" t="s">
        <v>86</v>
      </c>
      <c r="G13" s="10"/>
      <c r="H13" s="10"/>
      <c r="I13" s="12"/>
    </row>
    <row r="14" spans="2:9" s="13" customFormat="1" ht="16.5" customHeight="1">
      <c r="B14" s="14" t="s">
        <v>23</v>
      </c>
      <c r="C14" s="15">
        <f ca="1">TODAY()</f>
        <v>43069</v>
      </c>
      <c r="D14" s="16"/>
      <c r="E14" s="17"/>
      <c r="F14" s="16"/>
      <c r="G14" s="77" t="s">
        <v>24</v>
      </c>
      <c r="H14" s="77"/>
      <c r="I14" s="19"/>
    </row>
    <row r="15" spans="1:10" ht="15.75" customHeight="1">
      <c r="A15" s="86" t="s">
        <v>36</v>
      </c>
      <c r="B15" s="86"/>
      <c r="C15" s="86"/>
      <c r="D15" s="21"/>
      <c r="E15" s="87" t="s">
        <v>37</v>
      </c>
      <c r="F15" s="87"/>
      <c r="G15" s="87"/>
      <c r="H15" s="87"/>
      <c r="I15" s="87"/>
      <c r="J15" s="24"/>
    </row>
    <row r="16" spans="1:10" ht="15.75" customHeight="1">
      <c r="A16" s="1"/>
      <c r="B16" s="1"/>
      <c r="C16" s="1"/>
      <c r="D16" s="1"/>
      <c r="E16" s="88"/>
      <c r="F16" s="88"/>
      <c r="G16" s="88"/>
      <c r="H16" s="88"/>
      <c r="I16" s="88"/>
      <c r="J16" s="25"/>
    </row>
  </sheetData>
  <sheetProtection/>
  <mergeCells count="12">
    <mergeCell ref="A7:E7"/>
    <mergeCell ref="G7:I7"/>
    <mergeCell ref="G14:H14"/>
    <mergeCell ref="A15:C15"/>
    <mergeCell ref="E15:I15"/>
    <mergeCell ref="E16:I16"/>
    <mergeCell ref="A1:E1"/>
    <mergeCell ref="F1:I1"/>
    <mergeCell ref="A2:E2"/>
    <mergeCell ref="F2:I2"/>
    <mergeCell ref="A4:I4"/>
    <mergeCell ref="A5:I5"/>
  </mergeCells>
  <printOptions/>
  <pageMargins left="0.62" right="0.17" top="0.7" bottom="0.34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G11" sqref="G11:G13"/>
    </sheetView>
  </sheetViews>
  <sheetFormatPr defaultColWidth="9.140625" defaultRowHeight="15"/>
  <cols>
    <col min="1" max="1" width="6.421875" style="3" customWidth="1"/>
    <col min="2" max="2" width="13.28125" style="3" customWidth="1"/>
    <col min="3" max="3" width="17.140625" style="3" customWidth="1"/>
    <col min="4" max="4" width="8.421875" style="3" customWidth="1"/>
    <col min="5" max="5" width="12.8515625" style="3" customWidth="1"/>
    <col min="6" max="6" width="14.00390625" style="3" customWidth="1"/>
    <col min="7" max="7" width="9.140625" style="3" customWidth="1"/>
    <col min="8" max="8" width="10.421875" style="3" customWidth="1"/>
    <col min="9" max="9" width="11.28125" style="3" customWidth="1"/>
    <col min="10" max="16384" width="9.140625" style="3" customWidth="1"/>
  </cols>
  <sheetData>
    <row r="1" spans="1:9" s="1" customFormat="1" ht="16.5">
      <c r="A1" s="83" t="s">
        <v>10</v>
      </c>
      <c r="B1" s="83"/>
      <c r="C1" s="83"/>
      <c r="D1" s="83"/>
      <c r="E1" s="84" t="s">
        <v>11</v>
      </c>
      <c r="F1" s="84"/>
      <c r="G1" s="84"/>
      <c r="H1" s="84"/>
      <c r="I1" s="45"/>
    </row>
    <row r="2" spans="1:9" s="1" customFormat="1" ht="16.5">
      <c r="A2" s="84" t="s">
        <v>12</v>
      </c>
      <c r="B2" s="84"/>
      <c r="C2" s="84"/>
      <c r="D2" s="84"/>
      <c r="E2" s="74" t="s">
        <v>13</v>
      </c>
      <c r="F2" s="74"/>
      <c r="G2" s="74"/>
      <c r="H2" s="74"/>
      <c r="I2" s="45"/>
    </row>
    <row r="3" ht="12.75" customHeight="1"/>
    <row r="4" spans="1:8" ht="18.75">
      <c r="A4" s="89" t="s">
        <v>90</v>
      </c>
      <c r="B4" s="89"/>
      <c r="C4" s="89"/>
      <c r="D4" s="89"/>
      <c r="E4" s="89"/>
      <c r="F4" s="89"/>
      <c r="G4" s="89"/>
      <c r="H4" s="89"/>
    </row>
    <row r="5" spans="1:8" ht="18.75">
      <c r="A5" s="90" t="s">
        <v>97</v>
      </c>
      <c r="B5" s="90"/>
      <c r="C5" s="91"/>
      <c r="D5" s="91"/>
      <c r="E5" s="91"/>
      <c r="F5" s="91"/>
      <c r="G5" s="91"/>
      <c r="H5" s="91"/>
    </row>
    <row r="6" spans="1:8" ht="11.25" customHeight="1">
      <c r="A6" s="46"/>
      <c r="B6" s="46"/>
      <c r="C6" s="47"/>
      <c r="D6" s="47"/>
      <c r="E6" s="47"/>
      <c r="F6" s="47"/>
      <c r="G6" s="47"/>
      <c r="H6" s="47"/>
    </row>
    <row r="7" spans="1:9" ht="16.5">
      <c r="A7" s="48" t="s">
        <v>100</v>
      </c>
      <c r="B7" s="48"/>
      <c r="C7" s="48"/>
      <c r="D7" s="48"/>
      <c r="E7" s="6"/>
      <c r="F7" s="80" t="s">
        <v>91</v>
      </c>
      <c r="G7" s="80"/>
      <c r="H7" s="80"/>
      <c r="I7" s="7"/>
    </row>
    <row r="8" spans="1:8" ht="16.5">
      <c r="A8" s="92" t="s">
        <v>101</v>
      </c>
      <c r="B8" s="92"/>
      <c r="C8" s="92"/>
      <c r="D8" s="92"/>
      <c r="E8" s="21"/>
      <c r="F8" s="92" t="s">
        <v>102</v>
      </c>
      <c r="G8" s="92"/>
      <c r="H8" s="92"/>
    </row>
    <row r="9" spans="1:8" ht="11.25" customHeight="1">
      <c r="A9" s="49"/>
      <c r="B9" s="49"/>
      <c r="C9" s="49"/>
      <c r="D9" s="49"/>
      <c r="G9" s="49"/>
      <c r="H9" s="49"/>
    </row>
    <row r="10" spans="1:9" ht="16.5">
      <c r="A10" s="9" t="s">
        <v>16</v>
      </c>
      <c r="B10" s="9" t="s">
        <v>17</v>
      </c>
      <c r="C10" s="9" t="s">
        <v>1</v>
      </c>
      <c r="D10" s="9" t="s">
        <v>2</v>
      </c>
      <c r="E10" s="9" t="s">
        <v>4</v>
      </c>
      <c r="F10" s="9" t="s">
        <v>5</v>
      </c>
      <c r="G10" s="9" t="s">
        <v>92</v>
      </c>
      <c r="H10" s="26" t="s">
        <v>22</v>
      </c>
      <c r="I10" s="50"/>
    </row>
    <row r="11" spans="1:8" ht="16.5">
      <c r="A11" s="11">
        <v>1</v>
      </c>
      <c r="B11" s="34">
        <v>502120005</v>
      </c>
      <c r="C11" s="28" t="s">
        <v>70</v>
      </c>
      <c r="D11" s="30" t="s">
        <v>71</v>
      </c>
      <c r="E11" s="35">
        <v>32208</v>
      </c>
      <c r="F11" s="28" t="s">
        <v>72</v>
      </c>
      <c r="G11" s="51">
        <v>7</v>
      </c>
      <c r="H11" s="12"/>
    </row>
    <row r="12" spans="1:8" ht="16.5">
      <c r="A12" s="11">
        <v>2</v>
      </c>
      <c r="B12" s="34">
        <v>502120006</v>
      </c>
      <c r="C12" s="28" t="s">
        <v>80</v>
      </c>
      <c r="D12" s="30" t="s">
        <v>81</v>
      </c>
      <c r="E12" s="35">
        <v>32176</v>
      </c>
      <c r="F12" s="28" t="s">
        <v>9</v>
      </c>
      <c r="G12" s="51">
        <v>8.5</v>
      </c>
      <c r="H12" s="12"/>
    </row>
    <row r="13" spans="1:8" ht="16.5">
      <c r="A13" s="11">
        <v>3</v>
      </c>
      <c r="B13" s="34">
        <v>502120007</v>
      </c>
      <c r="C13" s="28" t="s">
        <v>84</v>
      </c>
      <c r="D13" s="30" t="s">
        <v>85</v>
      </c>
      <c r="E13" s="43">
        <v>31754</v>
      </c>
      <c r="F13" s="28" t="s">
        <v>86</v>
      </c>
      <c r="G13" s="51">
        <v>7.5</v>
      </c>
      <c r="H13" s="12"/>
    </row>
    <row r="14" spans="1:8" ht="16.5">
      <c r="A14" s="1" t="s">
        <v>103</v>
      </c>
      <c r="B14" s="1"/>
      <c r="C14" s="1"/>
      <c r="D14" s="1"/>
      <c r="E14" s="93" t="s">
        <v>104</v>
      </c>
      <c r="F14" s="93"/>
      <c r="G14" s="93"/>
      <c r="H14" s="93"/>
    </row>
    <row r="15" spans="1:8" ht="16.5">
      <c r="A15" s="1"/>
      <c r="B15" s="1"/>
      <c r="C15" s="1"/>
      <c r="D15" s="1"/>
      <c r="E15" s="94" t="s">
        <v>93</v>
      </c>
      <c r="F15" s="94"/>
      <c r="G15" s="94"/>
      <c r="H15" s="94"/>
    </row>
    <row r="16" spans="1:8" ht="16.5">
      <c r="A16" s="1" t="s">
        <v>94</v>
      </c>
      <c r="B16" s="1"/>
      <c r="C16" s="95" t="s">
        <v>95</v>
      </c>
      <c r="D16" s="95"/>
      <c r="E16" s="96" t="s">
        <v>96</v>
      </c>
      <c r="F16" s="96"/>
      <c r="G16" s="96"/>
      <c r="H16" s="96"/>
    </row>
  </sheetData>
  <sheetProtection/>
  <mergeCells count="13">
    <mergeCell ref="F7:H7"/>
    <mergeCell ref="A8:D8"/>
    <mergeCell ref="F8:H8"/>
    <mergeCell ref="E14:H14"/>
    <mergeCell ref="E15:H15"/>
    <mergeCell ref="C16:D16"/>
    <mergeCell ref="E16:H16"/>
    <mergeCell ref="A1:D1"/>
    <mergeCell ref="E1:H1"/>
    <mergeCell ref="A2:D2"/>
    <mergeCell ref="E2:H2"/>
    <mergeCell ref="A4:H4"/>
    <mergeCell ref="A5:H5"/>
  </mergeCells>
  <printOptions/>
  <pageMargins left="0.7" right="0.17" top="0.57" bottom="0.32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2015-10-30T03:05:13Z</cp:lastPrinted>
  <dcterms:created xsi:type="dcterms:W3CDTF">2011-10-20T01:33:12Z</dcterms:created>
  <dcterms:modified xsi:type="dcterms:W3CDTF">2017-11-30T02:37:33Z</dcterms:modified>
  <cp:category/>
  <cp:version/>
  <cp:contentType/>
  <cp:contentStatus/>
</cp:coreProperties>
</file>